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comments3.xml" ContentType="application/vnd.openxmlformats-officedocument.spreadsheetml.comments+xml"/>
  <Override PartName="/xl/threadedComments/threadedComment3.xml" ContentType="application/vnd.ms-excel.threaded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omments4.xml" ContentType="application/vnd.openxmlformats-officedocument.spreadsheetml.comments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U:\Other\Office of the Police and Crime Commissioner\GOVERNANCE\Joint Audit Committee\Agendas\2025\March 2025\"/>
    </mc:Choice>
  </mc:AlternateContent>
  <xr:revisionPtr revIDLastSave="0" documentId="13_ncr:1_{667A8B55-5BDC-4299-952A-1403B3D4A23E}" xr6:coauthVersionLast="47" xr6:coauthVersionMax="47" xr10:uidLastSave="{00000000-0000-0000-0000-000000000000}"/>
  <bookViews>
    <workbookView xWindow="28680" yWindow="-120" windowWidth="29040" windowHeight="15840" tabRatio="882" firstSheet="2" activeTab="2" xr2:uid="{00000000-000D-0000-FFFF-FFFF00000000}"/>
  </bookViews>
  <sheets>
    <sheet name="_options" sheetId="5" state="hidden" r:id="rId1"/>
    <sheet name="_control" sheetId="2" state="hidden" r:id="rId2"/>
    <sheet name="Appendix 1a" sheetId="8" r:id="rId3"/>
    <sheet name="Appendix 1b" sheetId="9" r:id="rId4"/>
    <sheet name="Appendix 1c" sheetId="10" r:id="rId5"/>
    <sheet name="Appendix 2a" sheetId="13" r:id="rId6"/>
    <sheet name="Appendix 2b" sheetId="36" r:id="rId7"/>
    <sheet name="Appendix 2c" sheetId="32" r:id="rId8"/>
    <sheet name="Appendix 2d" sheetId="40" r:id="rId9"/>
    <sheet name="Appendix 2e" sheetId="37" r:id="rId10"/>
    <sheet name="Appendix 3" sheetId="17" r:id="rId11"/>
    <sheet name="Appendix 4" sheetId="16" r:id="rId12"/>
    <sheet name="Sheet1" sheetId="35" state="hidden" r:id="rId13"/>
  </sheets>
  <externalReferences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</externalReferences>
  <definedNames>
    <definedName name="__Aged_Debt_Report_" localSheetId="6">'[1]Aged Debt Report'!#REF!</definedName>
    <definedName name="__Aged_Debt_Report_" localSheetId="7">'[2]Aged Debt Report'!#REF!</definedName>
    <definedName name="__Aged_Debt_Report_">'[2]Aged Debt Report'!#REF!</definedName>
    <definedName name="__Aged_Debt_Report_amount" localSheetId="6">'[1]Aged Debt Report'!#REF!</definedName>
    <definedName name="__Aged_Debt_Report_amount" localSheetId="7">'[2]Aged Debt Report'!#REF!</definedName>
    <definedName name="__Aged_Debt_Report_amount">'[2]Aged Debt Report'!#REF!</definedName>
    <definedName name="__Aged_Debt_Report_apar_gr_id__1" localSheetId="6">'[1]Aged Debt Report'!#REF!</definedName>
    <definedName name="__Aged_Debt_Report_apar_gr_id__1">'[2]Aged Debt Report'!#REF!</definedName>
    <definedName name="__Aged_Debt_Report_apar_id" localSheetId="6">'[1]Aged Debt Report'!#REF!</definedName>
    <definedName name="__Aged_Debt_Report_apar_id">'[2]Aged Debt Report'!#REF!</definedName>
    <definedName name="__Aged_Debt_Report_att_1_id" localSheetId="6">'[1]Aged Debt Report'!#REF!</definedName>
    <definedName name="__Aged_Debt_Report_att_1_id">'[2]Aged Debt Report'!#REF!</definedName>
    <definedName name="__Aged_Debt_Report_att_2_id" localSheetId="6">'[1]Aged Debt Report'!#REF!</definedName>
    <definedName name="__Aged_Debt_Report_att_2_id">'[2]Aged Debt Report'!#REF!</definedName>
    <definedName name="__Aged_Debt_Report_att_3_id" localSheetId="6">'[1]Aged Debt Report'!#REF!</definedName>
    <definedName name="__Aged_Debt_Report_att_3_id">'[2]Aged Debt Report'!#REF!</definedName>
    <definedName name="__Aged_Debt_Report_att_4_id" localSheetId="6">'[1]Aged Debt Report'!#REF!</definedName>
    <definedName name="__Aged_Debt_Report_att_4_id">'[2]Aged Debt Report'!#REF!</definedName>
    <definedName name="__Aged_Debt_Report_att_5_id" localSheetId="6">'[1]Aged Debt Report'!#REF!</definedName>
    <definedName name="__Aged_Debt_Report_att_5_id">'[2]Aged Debt Report'!#REF!</definedName>
    <definedName name="__Aged_Debt_Report_att_6_id" localSheetId="6">'[1]Aged Debt Report'!#REF!</definedName>
    <definedName name="__Aged_Debt_Report_att_6_id">'[2]Aged Debt Report'!#REF!</definedName>
    <definedName name="__Aged_Debt_Report_att_7_id" localSheetId="6">'[1]Aged Debt Report'!#REF!</definedName>
    <definedName name="__Aged_Debt_Report_att_7_id">'[2]Aged Debt Report'!#REF!</definedName>
    <definedName name="__Aged_Debt_Report_client" localSheetId="6">'[1]Aged Debt Report'!#REF!</definedName>
    <definedName name="__Aged_Debt_Report_client">'[2]Aged Debt Report'!#REF!</definedName>
    <definedName name="__Aged_Debt_Report_cur_amount" localSheetId="6">'[1]Aged Debt Report'!#REF!</definedName>
    <definedName name="__Aged_Debt_Report_cur_amount">'[2]Aged Debt Report'!#REF!</definedName>
    <definedName name="__Aged_Debt_Report_description" localSheetId="6">'[1]Aged Debt Report'!#REF!</definedName>
    <definedName name="__Aged_Debt_Report_description">'[2]Aged Debt Report'!#REF!</definedName>
    <definedName name="__Aged_Debt_Report_due_date" localSheetId="6">'[1]Aged Debt Report'!#REF!</definedName>
    <definedName name="__Aged_Debt_Report_due_date">'[2]Aged Debt Report'!#REF!</definedName>
    <definedName name="__Aged_Debt_Report_ext_inv_ref" localSheetId="6">'[1]Aged Debt Report'!#REF!</definedName>
    <definedName name="__Aged_Debt_Report_ext_inv_ref">'[2]Aged Debt Report'!#REF!</definedName>
    <definedName name="__Aged_Debt_Report_f0_days_old" localSheetId="6">'[1]Aged Debt Report'!#REF!</definedName>
    <definedName name="__Aged_Debt_Report_f0_days_old">'[2]Aged Debt Report'!#REF!</definedName>
    <definedName name="__Aged_Debt_Report_pay_method" localSheetId="6">'[1]Aged Debt Report'!#REF!</definedName>
    <definedName name="__Aged_Debt_Report_pay_method">'[2]Aged Debt Report'!#REF!</definedName>
    <definedName name="__Aged_Debt_Report_pay_plan_id" localSheetId="6">'[1]Aged Debt Report'!#REF!</definedName>
    <definedName name="__Aged_Debt_Report_pay_plan_id">'[2]Aged Debt Report'!#REF!</definedName>
    <definedName name="__Aged_Debt_Report_period" localSheetId="6">'[1]Aged Debt Report'!#REF!</definedName>
    <definedName name="__Aged_Debt_Report_period">'[2]Aged Debt Report'!#REF!</definedName>
    <definedName name="__Aged_Debt_Report_rest_amount" localSheetId="6">'[1]Aged Debt Report'!#REF!</definedName>
    <definedName name="__Aged_Debt_Report_rest_amount">'[2]Aged Debt Report'!#REF!</definedName>
    <definedName name="__Aged_Debt_Report_rest_curr" localSheetId="6">'[1]Aged Debt Report'!#REF!</definedName>
    <definedName name="__Aged_Debt_Report_rest_curr">'[2]Aged Debt Report'!#REF!</definedName>
    <definedName name="__Aged_Debt_Report_sequence_no" localSheetId="6">'[1]Aged Debt Report'!#REF!</definedName>
    <definedName name="__Aged_Debt_Report_sequence_no">'[2]Aged Debt Report'!#REF!</definedName>
    <definedName name="__Aged_Debt_Report_tab" localSheetId="6">'[1]Aged Debt Report'!#REF!</definedName>
    <definedName name="__Aged_Debt_Report_tab">'[2]Aged Debt Report'!#REF!</definedName>
    <definedName name="__Aged_Debt_Report_voucher_no" localSheetId="6">'[1]Aged Debt Report'!#REF!</definedName>
    <definedName name="__Aged_Debt_Report_voucher_no">'[2]Aged Debt Report'!#REF!</definedName>
    <definedName name="__Aged_Debt_Report_voucher_type" localSheetId="6">'[1]Aged Debt Report'!#REF!</definedName>
    <definedName name="__Aged_Debt_Report_voucher_type">'[2]Aged Debt Report'!#REF!</definedName>
    <definedName name="__Aged_Debt_Report_xapar_id" localSheetId="6">'[1]Aged Debt Report'!#REF!</definedName>
    <definedName name="__Aged_Debt_Report_xapar_id">'[2]Aged Debt Report'!#REF!</definedName>
    <definedName name="__parameters_" localSheetId="6">'[1]Period Analysis'!#REF!</definedName>
    <definedName name="__parameters_">'[2]Period Analysis'!#REF!</definedName>
    <definedName name="__parameters_client" localSheetId="6">'[1]Period Analysis'!#REF!</definedName>
    <definedName name="__parameters_client">'[2]Period Analysis'!#REF!</definedName>
    <definedName name="__parameters_Company" localSheetId="6">'[1]Period Analysis'!#REF!</definedName>
    <definedName name="__parameters_Company">'[2]Period Analysis'!#REF!</definedName>
    <definedName name="__parameters_Customer_group" localSheetId="6">'[1]Period Analysis'!#REF!</definedName>
    <definedName name="__parameters_Customer_group">'[2]Period Analysis'!#REF!</definedName>
    <definedName name="__parameters_language" localSheetId="6">'[1]Period Analysis'!#REF!</definedName>
    <definedName name="__parameters_language">'[2]Period Analysis'!#REF!</definedName>
    <definedName name="__parameters_template" localSheetId="6">'[1]Period Analysis'!#REF!</definedName>
    <definedName name="__parameters_template">'[2]Period Analysis'!#REF!</definedName>
    <definedName name="__parameters_user_id" localSheetId="6">'[1]Period Analysis'!#REF!</definedName>
    <definedName name="__parameters_user_id">'[2]Period Analysis'!#REF!</definedName>
    <definedName name="_xlnm._FilterDatabase" localSheetId="12" hidden="1">Sheet1!$T$1:$W$346</definedName>
    <definedName name="Appendix1a">'Appendix 1a'!$I$9:$T$69</definedName>
    <definedName name="Appendix1b">'Appendix 1b'!$I$9:$U$69</definedName>
    <definedName name="Appendix1c">'Appendix 1c'!$I$9:$T$69</definedName>
    <definedName name="Appendix3d" localSheetId="6">#REF!</definedName>
    <definedName name="Appendix3d">#REF!</definedName>
    <definedName name="budgetbookcc" localSheetId="6">'[3]Budget Book'!$D$1:$E$215</definedName>
    <definedName name="budgetbookcc">'[4]Budget Book'!$D$1:$E$215</definedName>
    <definedName name="ccexert" localSheetId="6">[5]TB!$O$9:$Q$15</definedName>
    <definedName name="ccexert">[6]TB!$O$9:$Q$15</definedName>
    <definedName name="ccsegment" localSheetId="6">[5]TB!$AV$2:$AX$24</definedName>
    <definedName name="ccsegment">[6]TB!$AV$2:$AX$24</definedName>
    <definedName name="chart1cost" localSheetId="6">[5]TB!$BF$3:$BH$32</definedName>
    <definedName name="chart1cost">[6]TB!$BF$3:$BH$32</definedName>
    <definedName name="costcentre" localSheetId="6">[5]TB!$AA$2:$AK$466</definedName>
    <definedName name="costcentre">[6]TB!$AA$2:$AK$466</definedName>
    <definedName name="DataRange" localSheetId="5">#REF!</definedName>
    <definedName name="DataRange" localSheetId="6">#REF!</definedName>
    <definedName name="DataRange" localSheetId="8">#REF!</definedName>
    <definedName name="DataRange" localSheetId="11">#REF!</definedName>
    <definedName name="DataRange">#REF!</definedName>
    <definedName name="fgjkdfh" localSheetId="6">#REF!</definedName>
    <definedName name="fgjkdfh" localSheetId="8">#REF!</definedName>
    <definedName name="fgjkdfh">#REF!</definedName>
    <definedName name="HeaderRange" localSheetId="5">#REF!</definedName>
    <definedName name="HeaderRange" localSheetId="6">#REF!</definedName>
    <definedName name="HeaderRange" localSheetId="8">#REF!</definedName>
    <definedName name="HeaderRange" localSheetId="11">#REF!</definedName>
    <definedName name="HeaderRange">#REF!</definedName>
    <definedName name="increase" localSheetId="6">'[7]App3c Analysis'!#REF!</definedName>
    <definedName name="increase">'[8]App3c Analysis'!#REF!</definedName>
    <definedName name="_xlnm.Print_Area" localSheetId="2">'Appendix 1a'!$I$7:$S$70</definedName>
    <definedName name="_xlnm.Print_Area" localSheetId="3">'Appendix 1b'!$I$9:$R$69</definedName>
    <definedName name="_xlnm.Print_Area" localSheetId="4">'Appendix 1c'!$I$9:$P$69</definedName>
    <definedName name="_xlnm.Print_Area" localSheetId="5">'Appendix 2a'!$B$1:$S$27</definedName>
    <definedName name="_xlnm.Print_Area" localSheetId="6">'Appendix 2b'!$A$1:$T$73</definedName>
    <definedName name="_xlnm.Print_Area" localSheetId="7">'Appendix 2c'!$B$1:$M$140</definedName>
    <definedName name="_xlnm.Print_Area" localSheetId="9">'Appendix 2e'!$B$1:$AJ$89</definedName>
    <definedName name="_xlnm.Print_Area" localSheetId="10">'Appendix 3'!$B$1:$G$29</definedName>
    <definedName name="_xlnm.Print_Area" localSheetId="11">'Appendix 4'!$B$1:$O$50</definedName>
    <definedName name="SortRange" localSheetId="5">#REF!</definedName>
    <definedName name="SortRange" localSheetId="6">#REF!</definedName>
    <definedName name="SortRange" localSheetId="8">#REF!</definedName>
    <definedName name="SortRange" localSheetId="11">#REF!</definedName>
    <definedName name="SortRange">#REF!</definedName>
    <definedName name="Summary" localSheetId="5">#REF!</definedName>
    <definedName name="Summary" localSheetId="6">#REF!</definedName>
    <definedName name="Summary" localSheetId="8">#REF!</definedName>
    <definedName name="Summary" localSheetId="11">#REF!</definedName>
    <definedName name="Summary">#REF!</definedName>
    <definedName name="Titles" localSheetId="5">#REF!</definedName>
    <definedName name="Titles" localSheetId="6">#REF!</definedName>
    <definedName name="Titles" localSheetId="8">#REF!</definedName>
    <definedName name="Titles" localSheetId="11">#REF!</definedName>
    <definedName name="Titles">#REF!</definedName>
    <definedName name="TopSection" localSheetId="5">#REF!</definedName>
    <definedName name="TopSection" localSheetId="6">#REF!</definedName>
    <definedName name="TopSection" localSheetId="8">#REF!</definedName>
    <definedName name="TopSection" localSheetId="11">#REF!</definedName>
    <definedName name="TopSection">#REF!</definedName>
    <definedName name="typedesc" localSheetId="6">[5]TB!$AZ$2:$BA$41</definedName>
    <definedName name="typedesc">[6]TB!$AZ$2:$BA$41</definedName>
    <definedName name="yhdy" localSheetId="6">[9]Sheet1!$A$1:$I$645</definedName>
    <definedName name="yhdy" localSheetId="8">[9]Sheet1!$A$1:$I$645</definedName>
    <definedName name="yhdy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3" i="35" l="1"/>
  <c r="W4" i="35"/>
  <c r="W5" i="35"/>
  <c r="W6" i="35"/>
  <c r="W7" i="35"/>
  <c r="W8" i="35"/>
  <c r="W9" i="35"/>
  <c r="W10" i="35"/>
  <c r="W11" i="35"/>
  <c r="W12" i="35"/>
  <c r="W13" i="35"/>
  <c r="W14" i="35"/>
  <c r="W15" i="35"/>
  <c r="W16" i="35"/>
  <c r="W17" i="35"/>
  <c r="W18" i="35"/>
  <c r="W19" i="35"/>
  <c r="W20" i="35"/>
  <c r="W21" i="35"/>
  <c r="W22" i="35"/>
  <c r="W23" i="35"/>
  <c r="W24" i="35"/>
  <c r="W25" i="35"/>
  <c r="W26" i="35"/>
  <c r="W27" i="35"/>
  <c r="W28" i="35"/>
  <c r="W29" i="35"/>
  <c r="W30" i="35"/>
  <c r="W31" i="35"/>
  <c r="W32" i="35"/>
  <c r="W33" i="35"/>
  <c r="W34" i="35"/>
  <c r="W35" i="35"/>
  <c r="W36" i="35"/>
  <c r="W37" i="35"/>
  <c r="W38" i="35"/>
  <c r="W39" i="35"/>
  <c r="W40" i="35"/>
  <c r="W41" i="35"/>
  <c r="W42" i="35"/>
  <c r="W43" i="35"/>
  <c r="W44" i="35"/>
  <c r="W45" i="35"/>
  <c r="W46" i="35"/>
  <c r="W47" i="35"/>
  <c r="W48" i="35"/>
  <c r="W49" i="35"/>
  <c r="W50" i="35"/>
  <c r="W51" i="35"/>
  <c r="W52" i="35"/>
  <c r="W53" i="35"/>
  <c r="W54" i="35"/>
  <c r="W55" i="35"/>
  <c r="W56" i="35"/>
  <c r="W57" i="35"/>
  <c r="W58" i="35"/>
  <c r="W59" i="35"/>
  <c r="W60" i="35"/>
  <c r="W61" i="35"/>
  <c r="W62" i="35"/>
  <c r="W63" i="35"/>
  <c r="W64" i="35"/>
  <c r="W65" i="35"/>
  <c r="W66" i="35"/>
  <c r="W67" i="35"/>
  <c r="W68" i="35"/>
  <c r="W69" i="35"/>
  <c r="W70" i="35"/>
  <c r="W71" i="35"/>
  <c r="W72" i="35"/>
  <c r="W73" i="35"/>
  <c r="W74" i="35"/>
  <c r="W75" i="35"/>
  <c r="W76" i="35"/>
  <c r="W77" i="35"/>
  <c r="W78" i="35"/>
  <c r="W79" i="35"/>
  <c r="W80" i="35"/>
  <c r="W81" i="35"/>
  <c r="W82" i="35"/>
  <c r="W83" i="35"/>
  <c r="W84" i="35"/>
  <c r="W85" i="35"/>
  <c r="W86" i="35"/>
  <c r="W87" i="35"/>
  <c r="W88" i="35"/>
  <c r="W89" i="35"/>
  <c r="W90" i="35"/>
  <c r="W91" i="35"/>
  <c r="W92" i="35"/>
  <c r="W93" i="35"/>
  <c r="W94" i="35"/>
  <c r="W95" i="35"/>
  <c r="W96" i="35"/>
  <c r="W97" i="35"/>
  <c r="W98" i="35"/>
  <c r="W99" i="35"/>
  <c r="W100" i="35"/>
  <c r="W101" i="35"/>
  <c r="W102" i="35"/>
  <c r="W103" i="35"/>
  <c r="W104" i="35"/>
  <c r="W105" i="35"/>
  <c r="W106" i="35"/>
  <c r="W107" i="35"/>
  <c r="W108" i="35"/>
  <c r="W109" i="35"/>
  <c r="W110" i="35"/>
  <c r="W111" i="35"/>
  <c r="W112" i="35"/>
  <c r="W113" i="35"/>
  <c r="W114" i="35"/>
  <c r="W115" i="35"/>
  <c r="W116" i="35"/>
  <c r="W117" i="35"/>
  <c r="W118" i="35"/>
  <c r="W119" i="35"/>
  <c r="W120" i="35"/>
  <c r="W121" i="35"/>
  <c r="W122" i="35"/>
  <c r="W123" i="35"/>
  <c r="W124" i="35"/>
  <c r="W125" i="35"/>
  <c r="W126" i="35"/>
  <c r="W127" i="35"/>
  <c r="W128" i="35"/>
  <c r="W129" i="35"/>
  <c r="W130" i="35"/>
  <c r="W131" i="35"/>
  <c r="W132" i="35"/>
  <c r="W133" i="35"/>
  <c r="W134" i="35"/>
  <c r="W135" i="35"/>
  <c r="W136" i="35"/>
  <c r="W137" i="35"/>
  <c r="W138" i="35"/>
  <c r="W139" i="35"/>
  <c r="W140" i="35"/>
  <c r="W141" i="35"/>
  <c r="W142" i="35"/>
  <c r="W143" i="35"/>
  <c r="W144" i="35"/>
  <c r="W145" i="35"/>
  <c r="W146" i="35"/>
  <c r="W147" i="35"/>
  <c r="W148" i="35"/>
  <c r="W149" i="35"/>
  <c r="W150" i="35"/>
  <c r="W151" i="35"/>
  <c r="W152" i="35"/>
  <c r="W153" i="35"/>
  <c r="W154" i="35"/>
  <c r="W155" i="35"/>
  <c r="W156" i="35"/>
  <c r="W157" i="35"/>
  <c r="W158" i="35"/>
  <c r="W159" i="35"/>
  <c r="W160" i="35"/>
  <c r="W161" i="35"/>
  <c r="W162" i="35"/>
  <c r="W163" i="35"/>
  <c r="W164" i="35"/>
  <c r="W165" i="35"/>
  <c r="W166" i="35"/>
  <c r="W167" i="35"/>
  <c r="W168" i="35"/>
  <c r="W169" i="35"/>
  <c r="W170" i="35"/>
  <c r="W171" i="35"/>
  <c r="W172" i="35"/>
  <c r="W173" i="35"/>
  <c r="W174" i="35"/>
  <c r="W175" i="35"/>
  <c r="W176" i="35"/>
  <c r="W177" i="35"/>
  <c r="W178" i="35"/>
  <c r="W179" i="35"/>
  <c r="W180" i="35"/>
  <c r="W181" i="35"/>
  <c r="W182" i="35"/>
  <c r="W183" i="35"/>
  <c r="W184" i="35"/>
  <c r="W185" i="35"/>
  <c r="W186" i="35"/>
  <c r="W187" i="35"/>
  <c r="W188" i="35"/>
  <c r="W189" i="35"/>
  <c r="W190" i="35"/>
  <c r="W191" i="35"/>
  <c r="W192" i="35"/>
  <c r="W193" i="35"/>
  <c r="W194" i="35"/>
  <c r="W195" i="35"/>
  <c r="W196" i="35"/>
  <c r="W197" i="35"/>
  <c r="W198" i="35"/>
  <c r="W199" i="35"/>
  <c r="W200" i="35"/>
  <c r="W201" i="35"/>
  <c r="W202" i="35"/>
  <c r="W203" i="35"/>
  <c r="W204" i="35"/>
  <c r="W205" i="35"/>
  <c r="W206" i="35"/>
  <c r="W207" i="35"/>
  <c r="W208" i="35"/>
  <c r="W209" i="35"/>
  <c r="W210" i="35"/>
  <c r="W211" i="35"/>
  <c r="W212" i="35"/>
  <c r="W213" i="35"/>
  <c r="W214" i="35"/>
  <c r="W215" i="35"/>
  <c r="W216" i="35"/>
  <c r="W217" i="35"/>
  <c r="W218" i="35"/>
  <c r="W219" i="35"/>
  <c r="W220" i="35"/>
  <c r="W221" i="35"/>
  <c r="W222" i="35"/>
  <c r="W223" i="35"/>
  <c r="W224" i="35"/>
  <c r="W225" i="35"/>
  <c r="W226" i="35"/>
  <c r="W227" i="35"/>
  <c r="W228" i="35"/>
  <c r="W229" i="35"/>
  <c r="W230" i="35"/>
  <c r="W231" i="35"/>
  <c r="W232" i="35"/>
  <c r="W233" i="35"/>
  <c r="W234" i="35"/>
  <c r="W235" i="35"/>
  <c r="W236" i="35"/>
  <c r="W237" i="35"/>
  <c r="W238" i="35"/>
  <c r="W239" i="35"/>
  <c r="W240" i="35"/>
  <c r="W241" i="35"/>
  <c r="W242" i="35"/>
  <c r="W243" i="35"/>
  <c r="W244" i="35"/>
  <c r="W245" i="35"/>
  <c r="W246" i="35"/>
  <c r="W247" i="35"/>
  <c r="W248" i="35"/>
  <c r="W249" i="35"/>
  <c r="W250" i="35"/>
  <c r="W251" i="35"/>
  <c r="W252" i="35"/>
  <c r="W253" i="35"/>
  <c r="W254" i="35"/>
  <c r="W255" i="35"/>
  <c r="W256" i="35"/>
  <c r="W257" i="35"/>
  <c r="W258" i="35"/>
  <c r="W259" i="35"/>
  <c r="W260" i="35"/>
  <c r="W261" i="35"/>
  <c r="W262" i="35"/>
  <c r="W263" i="35"/>
  <c r="W264" i="35"/>
  <c r="W265" i="35"/>
  <c r="W266" i="35"/>
  <c r="W267" i="35"/>
  <c r="W268" i="35"/>
  <c r="W269" i="35"/>
  <c r="W270" i="35"/>
  <c r="W271" i="35"/>
  <c r="W272" i="35"/>
  <c r="W273" i="35"/>
  <c r="W274" i="35"/>
  <c r="W275" i="35"/>
  <c r="W276" i="35"/>
  <c r="W277" i="35"/>
  <c r="W278" i="35"/>
  <c r="W279" i="35"/>
  <c r="W280" i="35"/>
  <c r="W281" i="35"/>
  <c r="W282" i="35"/>
  <c r="W283" i="35"/>
  <c r="W284" i="35"/>
  <c r="W285" i="35"/>
  <c r="W286" i="35"/>
  <c r="W287" i="35"/>
  <c r="W288" i="35"/>
  <c r="W289" i="35"/>
  <c r="W290" i="35"/>
  <c r="W291" i="35"/>
  <c r="W292" i="35"/>
  <c r="W293" i="35"/>
  <c r="W294" i="35"/>
  <c r="W295" i="35"/>
  <c r="W296" i="35"/>
  <c r="W297" i="35"/>
  <c r="W298" i="35"/>
  <c r="W299" i="35"/>
  <c r="W300" i="35"/>
  <c r="W301" i="35"/>
  <c r="W302" i="35"/>
  <c r="W303" i="35"/>
  <c r="W304" i="35"/>
  <c r="W305" i="35"/>
  <c r="W306" i="35"/>
  <c r="W307" i="35"/>
  <c r="W308" i="35"/>
  <c r="W309" i="35"/>
  <c r="W310" i="35"/>
  <c r="W311" i="35"/>
  <c r="W312" i="35"/>
  <c r="W313" i="35"/>
  <c r="W314" i="35"/>
  <c r="W315" i="35"/>
  <c r="W316" i="35"/>
  <c r="W317" i="35"/>
  <c r="W318" i="35"/>
  <c r="W319" i="35"/>
  <c r="W320" i="35"/>
  <c r="W321" i="35"/>
  <c r="W322" i="35"/>
  <c r="W323" i="35"/>
  <c r="W324" i="35"/>
  <c r="W325" i="35"/>
  <c r="W326" i="35"/>
  <c r="W327" i="35"/>
  <c r="W328" i="35"/>
  <c r="W329" i="35"/>
  <c r="W330" i="35"/>
  <c r="W331" i="35"/>
  <c r="W332" i="35"/>
  <c r="W333" i="35"/>
  <c r="W334" i="35"/>
  <c r="W335" i="35"/>
  <c r="W336" i="35"/>
  <c r="W337" i="35"/>
  <c r="W338" i="35"/>
  <c r="W339" i="35"/>
  <c r="W340" i="35"/>
  <c r="W341" i="35"/>
  <c r="W342" i="35"/>
  <c r="W343" i="35"/>
  <c r="W344" i="35"/>
  <c r="W345" i="35"/>
  <c r="W346" i="35"/>
  <c r="W2" i="35"/>
  <c r="U3" i="35"/>
  <c r="U4" i="35"/>
  <c r="U5" i="35"/>
  <c r="U6" i="35"/>
  <c r="U7" i="35"/>
  <c r="U8" i="35"/>
  <c r="U9" i="35"/>
  <c r="U10" i="35"/>
  <c r="U11" i="35"/>
  <c r="U12" i="35"/>
  <c r="U13" i="35"/>
  <c r="U14" i="35"/>
  <c r="U15" i="35"/>
  <c r="U16" i="35"/>
  <c r="U17" i="35"/>
  <c r="U18" i="35"/>
  <c r="U19" i="35"/>
  <c r="U20" i="35"/>
  <c r="U21" i="35"/>
  <c r="U22" i="35"/>
  <c r="U23" i="35"/>
  <c r="U24" i="35"/>
  <c r="U25" i="35"/>
  <c r="U26" i="35"/>
  <c r="U27" i="35"/>
  <c r="U28" i="35"/>
  <c r="U29" i="35"/>
  <c r="U30" i="35"/>
  <c r="U31" i="35"/>
  <c r="U32" i="35"/>
  <c r="U33" i="35"/>
  <c r="U34" i="35"/>
  <c r="U35" i="35"/>
  <c r="U36" i="35"/>
  <c r="U37" i="35"/>
  <c r="U38" i="35"/>
  <c r="U39" i="35"/>
  <c r="U40" i="35"/>
  <c r="U41" i="35"/>
  <c r="U42" i="35"/>
  <c r="U43" i="35"/>
  <c r="U44" i="35"/>
  <c r="U45" i="35"/>
  <c r="U46" i="35"/>
  <c r="U47" i="35"/>
  <c r="U48" i="35"/>
  <c r="U49" i="35"/>
  <c r="U50" i="35"/>
  <c r="U51" i="35"/>
  <c r="U52" i="35"/>
  <c r="U53" i="35"/>
  <c r="U54" i="35"/>
  <c r="U55" i="35"/>
  <c r="U56" i="35"/>
  <c r="U57" i="35"/>
  <c r="U58" i="35"/>
  <c r="U59" i="35"/>
  <c r="U60" i="35"/>
  <c r="U61" i="35"/>
  <c r="U62" i="35"/>
  <c r="U63" i="35"/>
  <c r="U64" i="35"/>
  <c r="U65" i="35"/>
  <c r="U66" i="35"/>
  <c r="U67" i="35"/>
  <c r="U68" i="35"/>
  <c r="U69" i="35"/>
  <c r="U70" i="35"/>
  <c r="U71" i="35"/>
  <c r="U72" i="35"/>
  <c r="U73" i="35"/>
  <c r="U74" i="35"/>
  <c r="U75" i="35"/>
  <c r="U76" i="35"/>
  <c r="U77" i="35"/>
  <c r="U78" i="35"/>
  <c r="U79" i="35"/>
  <c r="U80" i="35"/>
  <c r="U81" i="35"/>
  <c r="U82" i="35"/>
  <c r="U83" i="35"/>
  <c r="U84" i="35"/>
  <c r="U85" i="35"/>
  <c r="U86" i="35"/>
  <c r="U87" i="35"/>
  <c r="U88" i="35"/>
  <c r="U89" i="35"/>
  <c r="U90" i="35"/>
  <c r="U91" i="35"/>
  <c r="U92" i="35"/>
  <c r="U93" i="35"/>
  <c r="U94" i="35"/>
  <c r="U95" i="35"/>
  <c r="U96" i="35"/>
  <c r="U97" i="35"/>
  <c r="U98" i="35"/>
  <c r="U99" i="35"/>
  <c r="U100" i="35"/>
  <c r="U101" i="35"/>
  <c r="U102" i="35"/>
  <c r="U103" i="35"/>
  <c r="U104" i="35"/>
  <c r="U105" i="35"/>
  <c r="U106" i="35"/>
  <c r="U107" i="35"/>
  <c r="U108" i="35"/>
  <c r="U109" i="35"/>
  <c r="U110" i="35"/>
  <c r="U111" i="35"/>
  <c r="U112" i="35"/>
  <c r="U113" i="35"/>
  <c r="U114" i="35"/>
  <c r="U115" i="35"/>
  <c r="U116" i="35"/>
  <c r="U117" i="35"/>
  <c r="U118" i="35"/>
  <c r="U119" i="35"/>
  <c r="U120" i="35"/>
  <c r="U121" i="35"/>
  <c r="U2" i="35"/>
  <c r="C290" i="35"/>
  <c r="C298" i="35"/>
  <c r="C328" i="35"/>
  <c r="C345" i="35"/>
  <c r="C347" i="35"/>
  <c r="E297" i="35"/>
  <c r="E305" i="35"/>
  <c r="E335" i="35"/>
  <c r="E352" i="35"/>
  <c r="E354" i="3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tc={462BDC3B-E8A5-41BC-9307-A0EADDE74B5C}</author>
    <author>tc={9440E703-F220-4820-B895-5B3BCC7C7AAD}</author>
    <author>tc={4C37726B-26E1-44A5-B09E-A70C49681C5B}</author>
    <author>tc={CBC88174-CCBD-4662-B175-5313D3749F4E}</author>
    <author>tc={FD0D8FC9-7192-4617-8840-C03A938647F7}</author>
  </authors>
  <commentList>
    <comment ref="P20" authorId="0" shapeId="0" xr:uid="{462BDC3B-E8A5-41BC-9307-A0EADDE74B5C}">
      <text>
        <t>[Threaded comment]
Your version of Excel allows you to read this threaded comment; however, any edits to it will get removed if the file is opened in a newer version of Excel. Learn more: https://go.microsoft.com/fwlink/?linkid=870924
Comment:
    Adjusted for Seconded Officers</t>
      </text>
    </comment>
    <comment ref="P21" authorId="1" shapeId="0" xr:uid="{9440E703-F220-4820-B895-5B3BCC7C7AAD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Adjusted for seconded officers
</t>
      </text>
    </comment>
    <comment ref="R59" authorId="2" shapeId="0" xr:uid="{4C37726B-26E1-44A5-B09E-A70C49681C5B}">
      <text>
        <t>[Threaded comment]
Your version of Excel allows you to read this threaded comment; however, any edits to it will get removed if the file is opened in a newer version of Excel. Learn more: https://go.microsoft.com/fwlink/?linkid=870924
Comment:
    Coding correction P10</t>
      </text>
    </comment>
    <comment ref="R60" authorId="3" shapeId="0" xr:uid="{CBC88174-CCBD-4662-B175-5313D3749F4E}">
      <text>
        <t>[Threaded comment]
Your version of Excel allows you to read this threaded comment; however, any edits to it will get removed if the file is opened in a newer version of Excel. Learn more: https://go.microsoft.com/fwlink/?linkid=870924
Comment:
    Coding Correction P10</t>
      </text>
    </comment>
    <comment ref="R61" authorId="4" shapeId="0" xr:uid="{FD0D8FC9-7192-4617-8840-C03A938647F7}">
      <text>
        <t>[Threaded comment]
Your version of Excel allows you to read this threaded comment; however, any edits to it will get removed if the file is opened in a newer version of Excel. Learn more: https://go.microsoft.com/fwlink/?linkid=870924
Comment:
    Will be jnl out M8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tc={E298E85F-28C0-4AA9-B43A-F23522DB47CA}</author>
    <author>tc={A362E425-9F8B-454C-9B22-E411E293BE91}</author>
    <author>tc={DE3F47A3-EC15-4059-90D4-5209B9999D12}</author>
    <author>tc={3004B6CD-04A7-46FF-A9B9-62925C241801}</author>
    <author>tc={D3B5ACFC-9E7B-4B0E-AEED-980349B62B17}</author>
    <author>tc={5A95EA4D-D077-4167-9313-9A178295A43D}</author>
    <author>tc={ACBB5ED3-B969-4695-8C2A-1E56DB623CB8}</author>
    <author>tc={273CA567-6F5C-4F13-A0C2-8D5338A30FFC}</author>
    <author>tc={95E1AAD3-1EC3-489E-92BE-F272F5CC2A2D}</author>
    <author>tc={A436865E-FC81-4FE9-95BB-DA41069F1D15}</author>
    <author>tc={8A97CC79-5577-4AAE-B0C3-46FA550F63F2}</author>
    <author>tc={F942C202-93AB-409B-BF94-9F6D1DAD6D3D}</author>
    <author>tc={6F2DFD34-6714-4DB3-94D1-2BCCBAB3450F}</author>
    <author>tc={F7059472-DC49-4D0C-B9DE-3B61C000A41A}</author>
    <author>tc={DCD331D2-5CA3-4634-9D96-BB0ED180F954}</author>
    <author>tc={4FFA86BF-3CD5-482D-8DE2-81FE889D076D}</author>
    <author>tc={F7DEB0E0-C1EB-48CC-A199-1098A9B1C568}</author>
    <author>tc={F1FD0BFE-2611-4389-B84C-A8CD759C3197}</author>
    <author>tc={C22CD4BA-DEA2-4BD4-8EB8-DBE904476B23}</author>
    <author>tc={824784BF-D58D-47F4-8FB6-555A5627F49C}</author>
    <author>tc={BD9F0A92-8DF9-4789-96AB-B7DA8DE379F8}</author>
    <author>tc={A1839D11-3349-46F1-95E9-AA716DD7CF41}</author>
    <author>tc={E86DA34D-3488-43F2-85C2-C50A9D4B2669}</author>
    <author>tc={C46117DA-4531-4167-A3A5-5E45EFD2AD42}</author>
    <author>tc={12ED95A9-2DAE-4B3E-BE5E-19E7C3371F08}</author>
    <author>tc={2E292638-8541-4331-8C57-CCC7E25E1C95}</author>
    <author>tc={46E9B85D-69C6-4AE8-9877-BD3BA6F39C1B}</author>
    <author>tc={A1B46613-F515-4F7B-B456-00D5D1C53E41}</author>
    <author>tc={351DB57E-35A8-4550-85D8-9C5129F4388A}</author>
    <author>tc={47A095CD-9E9B-4B45-B6FB-F29FA0D8D233}</author>
    <author>tc={E8C890EE-1257-4B80-B058-6D12330FBBAC}</author>
    <author>tc={9D38CB41-2CDF-4203-9122-159888C6CBCA}</author>
    <author>tc={2022C4EA-3F60-4C21-83B0-F37FB9C960AF}</author>
    <author>tc={0A940CD5-DB0A-42CF-844B-E5EF775FBF84}</author>
  </authors>
  <commentList>
    <comment ref="AF20" authorId="0" shapeId="0" xr:uid="{E298E85F-28C0-4AA9-B43A-F23522DB47CA}">
      <text>
        <t>[Threaded comment]
Your version of Excel allows you to read this threaded comment; however, any edits to it will get removed if the file is opened in a newer version of Excel. Learn more: https://go.microsoft.com/fwlink/?linkid=870924
Comment:
    Adjusted for Seconded Officers</t>
      </text>
    </comment>
    <comment ref="AF21" authorId="1" shapeId="0" xr:uid="{A362E425-9F8B-454C-9B22-E411E293BE91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Adjusted for seconded officers
</t>
      </text>
    </comment>
    <comment ref="L27" authorId="2" shapeId="0" xr:uid="{DE3F47A3-EC15-4059-90D4-5209B9999D12}">
      <text>
        <t>[Threaded comment]
Your version of Excel allows you to read this threaded comment; however, any edits to it will get removed if the file is opened in a newer version of Excel. Learn more: https://go.microsoft.com/fwlink/?linkid=870924
Comment:
    HPB budget correction
Reply:
    -2000000+1 manual adj
Reply:
    -2000000</t>
      </text>
    </comment>
    <comment ref="L76" authorId="3" shapeId="0" xr:uid="{3004B6CD-04A7-46FF-A9B9-62925C241801}">
      <text>
        <t>[Threaded comment]
Your version of Excel allows you to read this threaded comment; however, any edits to it will get removed if the file is opened in a newer version of Excel. Learn more: https://go.microsoft.com/fwlink/?linkid=870924
Comment:
    HPB budget correction
Reply:
    -2000000+1 manual adj
Reply:
    -2000000</t>
      </text>
    </comment>
    <comment ref="L77" authorId="4" shapeId="0" xr:uid="{D3B5ACFC-9E7B-4B0E-AEED-980349B62B17}">
      <text>
        <t>[Threaded comment]
Your version of Excel allows you to read this threaded comment; however, any edits to it will get removed if the file is opened in a newer version of Excel. Learn more: https://go.microsoft.com/fwlink/?linkid=870924
Comment:
    HPB budget correction
Reply:
    -2000000+1 manual adj
Reply:
    -2000000</t>
      </text>
    </comment>
    <comment ref="L78" authorId="5" shapeId="0" xr:uid="{5A95EA4D-D077-4167-9313-9A178295A43D}">
      <text>
        <t>[Threaded comment]
Your version of Excel allows you to read this threaded comment; however, any edits to it will get removed if the file is opened in a newer version of Excel. Learn more: https://go.microsoft.com/fwlink/?linkid=870924
Comment:
    HPB budget correction
Reply:
    -2000000+1 manual adj
Reply:
    -2000000</t>
      </text>
    </comment>
    <comment ref="L79" authorId="6" shapeId="0" xr:uid="{ACBB5ED3-B969-4695-8C2A-1E56DB623CB8}">
      <text>
        <t>[Threaded comment]
Your version of Excel allows you to read this threaded comment; however, any edits to it will get removed if the file is opened in a newer version of Excel. Learn more: https://go.microsoft.com/fwlink/?linkid=870924
Comment:
    HPB budget correction
Reply:
    -2000000+1 manual adj
Reply:
    -2000000</t>
      </text>
    </comment>
    <comment ref="L80" authorId="7" shapeId="0" xr:uid="{273CA567-6F5C-4F13-A0C2-8D5338A30FFC}">
      <text>
        <t>[Threaded comment]
Your version of Excel allows you to read this threaded comment; however, any edits to it will get removed if the file is opened in a newer version of Excel. Learn more: https://go.microsoft.com/fwlink/?linkid=870924
Comment:
    HPB budget correction
Reply:
    -2000000+1 manual adj
Reply:
    -2000000</t>
      </text>
    </comment>
    <comment ref="L81" authorId="8" shapeId="0" xr:uid="{95E1AAD3-1EC3-489E-92BE-F272F5CC2A2D}">
      <text>
        <t>[Threaded comment]
Your version of Excel allows you to read this threaded comment; however, any edits to it will get removed if the file is opened in a newer version of Excel. Learn more: https://go.microsoft.com/fwlink/?linkid=870924
Comment:
    HPB budget correction
Reply:
    -2000000+1 manual adj
Reply:
    -2000000</t>
      </text>
    </comment>
    <comment ref="L82" authorId="9" shapeId="0" xr:uid="{A436865E-FC81-4FE9-95BB-DA41069F1D15}">
      <text>
        <t>[Threaded comment]
Your version of Excel allows you to read this threaded comment; however, any edits to it will get removed if the file is opened in a newer version of Excel. Learn more: https://go.microsoft.com/fwlink/?linkid=870924
Comment:
    HPB budget correction
Reply:
    -2000000+1 manual adj
Reply:
    -2000000</t>
      </text>
    </comment>
    <comment ref="L83" authorId="10" shapeId="0" xr:uid="{8A97CC79-5577-4AAE-B0C3-46FA550F63F2}">
      <text>
        <t>[Threaded comment]
Your version of Excel allows you to read this threaded comment; however, any edits to it will get removed if the file is opened in a newer version of Excel. Learn more: https://go.microsoft.com/fwlink/?linkid=870924
Comment:
    HPB budget correction
Reply:
    -2000000+1 manual adj
Reply:
    -2000000</t>
      </text>
    </comment>
    <comment ref="L84" authorId="11" shapeId="0" xr:uid="{F942C202-93AB-409B-BF94-9F6D1DAD6D3D}">
      <text>
        <t>[Threaded comment]
Your version of Excel allows you to read this threaded comment; however, any edits to it will get removed if the file is opened in a newer version of Excel. Learn more: https://go.microsoft.com/fwlink/?linkid=870924
Comment:
    HPB budget correction
Reply:
    -2000000+1 manual adj
Reply:
    -2000000</t>
      </text>
    </comment>
    <comment ref="L85" authorId="12" shapeId="0" xr:uid="{6F2DFD34-6714-4DB3-94D1-2BCCBAB3450F}">
      <text>
        <t>[Threaded comment]
Your version of Excel allows you to read this threaded comment; however, any edits to it will get removed if the file is opened in a newer version of Excel. Learn more: https://go.microsoft.com/fwlink/?linkid=870924
Comment:
    HPB budget correction
Reply:
    -2000000+1 manual adj
Reply:
    -2000000</t>
      </text>
    </comment>
    <comment ref="L86" authorId="13" shapeId="0" xr:uid="{F7059472-DC49-4D0C-B9DE-3B61C000A41A}">
      <text>
        <t>[Threaded comment]
Your version of Excel allows you to read this threaded comment; however, any edits to it will get removed if the file is opened in a newer version of Excel. Learn more: https://go.microsoft.com/fwlink/?linkid=870924
Comment:
    HPB budget correction
Reply:
    -2000000+1 manual adj
Reply:
    -2000000</t>
      </text>
    </comment>
    <comment ref="L87" authorId="14" shapeId="0" xr:uid="{DCD331D2-5CA3-4634-9D96-BB0ED180F954}">
      <text>
        <t>[Threaded comment]
Your version of Excel allows you to read this threaded comment; however, any edits to it will get removed if the file is opened in a newer version of Excel. Learn more: https://go.microsoft.com/fwlink/?linkid=870924
Comment:
    HPB budget correction
Reply:
    -2000000+1 manual adj
Reply:
    -2000000</t>
      </text>
    </comment>
    <comment ref="L88" authorId="15" shapeId="0" xr:uid="{4FFA86BF-3CD5-482D-8DE2-81FE889D076D}">
      <text>
        <t>[Threaded comment]
Your version of Excel allows you to read this threaded comment; however, any edits to it will get removed if the file is opened in a newer version of Excel. Learn more: https://go.microsoft.com/fwlink/?linkid=870924
Comment:
    HPB budget correction
Reply:
    -2000000+1 manual adj
Reply:
    -2000000</t>
      </text>
    </comment>
    <comment ref="L89" authorId="16" shapeId="0" xr:uid="{F7DEB0E0-C1EB-48CC-A199-1098A9B1C568}">
      <text>
        <t>[Threaded comment]
Your version of Excel allows you to read this threaded comment; however, any edits to it will get removed if the file is opened in a newer version of Excel. Learn more: https://go.microsoft.com/fwlink/?linkid=870924
Comment:
    HPB budget correction
Reply:
    -2000000+1 manual adj
Reply:
    -2000000</t>
      </text>
    </comment>
    <comment ref="L90" authorId="17" shapeId="0" xr:uid="{F1FD0BFE-2611-4389-B84C-A8CD759C3197}">
      <text>
        <t>[Threaded comment]
Your version of Excel allows you to read this threaded comment; however, any edits to it will get removed if the file is opened in a newer version of Excel. Learn more: https://go.microsoft.com/fwlink/?linkid=870924
Comment:
    HPB budget correction
Reply:
    -2000000+1 manual adj
Reply:
    -2000000</t>
      </text>
    </comment>
    <comment ref="L91" authorId="18" shapeId="0" xr:uid="{C22CD4BA-DEA2-4BD4-8EB8-DBE904476B23}">
      <text>
        <t>[Threaded comment]
Your version of Excel allows you to read this threaded comment; however, any edits to it will get removed if the file is opened in a newer version of Excel. Learn more: https://go.microsoft.com/fwlink/?linkid=870924
Comment:
    HPB budget correction
Reply:
    -2000000+1 manual adj
Reply:
    -2000000</t>
      </text>
    </comment>
    <comment ref="L92" authorId="19" shapeId="0" xr:uid="{824784BF-D58D-47F4-8FB6-555A5627F49C}">
      <text>
        <t>[Threaded comment]
Your version of Excel allows you to read this threaded comment; however, any edits to it will get removed if the file is opened in a newer version of Excel. Learn more: https://go.microsoft.com/fwlink/?linkid=870924
Comment:
    HPB budget correction
Reply:
    -2000000+1 manual adj
Reply:
    -2000000</t>
      </text>
    </comment>
    <comment ref="L93" authorId="20" shapeId="0" xr:uid="{BD9F0A92-8DF9-4789-96AB-B7DA8DE379F8}">
      <text>
        <t>[Threaded comment]
Your version of Excel allows you to read this threaded comment; however, any edits to it will get removed if the file is opened in a newer version of Excel. Learn more: https://go.microsoft.com/fwlink/?linkid=870924
Comment:
    HPB budget correction
Reply:
    -2000000+1 manual adj
Reply:
    -2000000</t>
      </text>
    </comment>
    <comment ref="L94" authorId="21" shapeId="0" xr:uid="{A1839D11-3349-46F1-95E9-AA716DD7CF41}">
      <text>
        <t>[Threaded comment]
Your version of Excel allows you to read this threaded comment; however, any edits to it will get removed if the file is opened in a newer version of Excel. Learn more: https://go.microsoft.com/fwlink/?linkid=870924
Comment:
    HPB budget correction
Reply:
    -2000000+1 manual adj
Reply:
    -2000000</t>
      </text>
    </comment>
    <comment ref="L95" authorId="22" shapeId="0" xr:uid="{E86DA34D-3488-43F2-85C2-C50A9D4B2669}">
      <text>
        <t>[Threaded comment]
Your version of Excel allows you to read this threaded comment; however, any edits to it will get removed if the file is opened in a newer version of Excel. Learn more: https://go.microsoft.com/fwlink/?linkid=870924
Comment:
    HPB budget correction
Reply:
    -2000000+1 manual adj
Reply:
    -2000000</t>
      </text>
    </comment>
    <comment ref="L96" authorId="23" shapeId="0" xr:uid="{C46117DA-4531-4167-A3A5-5E45EFD2AD42}">
      <text>
        <t>[Threaded comment]
Your version of Excel allows you to read this threaded comment; however, any edits to it will get removed if the file is opened in a newer version of Excel. Learn more: https://go.microsoft.com/fwlink/?linkid=870924
Comment:
    HPB budget correction
Reply:
    -2000000+1 manual adj
Reply:
    -2000000</t>
      </text>
    </comment>
    <comment ref="L97" authorId="24" shapeId="0" xr:uid="{12ED95A9-2DAE-4B3E-BE5E-19E7C3371F08}">
      <text>
        <t>[Threaded comment]
Your version of Excel allows you to read this threaded comment; however, any edits to it will get removed if the file is opened in a newer version of Excel. Learn more: https://go.microsoft.com/fwlink/?linkid=870924
Comment:
    HPB budget correction
Reply:
    -2000000+1 manual adj
Reply:
    -2000000</t>
      </text>
    </comment>
    <comment ref="L98" authorId="25" shapeId="0" xr:uid="{2E292638-8541-4331-8C57-CCC7E25E1C95}">
      <text>
        <t>[Threaded comment]
Your version of Excel allows you to read this threaded comment; however, any edits to it will get removed if the file is opened in a newer version of Excel. Learn more: https://go.microsoft.com/fwlink/?linkid=870924
Comment:
    HPB budget correction
Reply:
    -2000000+1 manual adj
Reply:
    -2000000</t>
      </text>
    </comment>
    <comment ref="L99" authorId="26" shapeId="0" xr:uid="{46E9B85D-69C6-4AE8-9877-BD3BA6F39C1B}">
      <text>
        <t>[Threaded comment]
Your version of Excel allows you to read this threaded comment; however, any edits to it will get removed if the file is opened in a newer version of Excel. Learn more: https://go.microsoft.com/fwlink/?linkid=870924
Comment:
    HPB budget correction
Reply:
    -2000000+1 manual adj
Reply:
    -2000000</t>
      </text>
    </comment>
    <comment ref="L100" authorId="27" shapeId="0" xr:uid="{A1B46613-F515-4F7B-B456-00D5D1C53E41}">
      <text>
        <t>[Threaded comment]
Your version of Excel allows you to read this threaded comment; however, any edits to it will get removed if the file is opened in a newer version of Excel. Learn more: https://go.microsoft.com/fwlink/?linkid=870924
Comment:
    HPB budget correction
Reply:
    -2000000+1 manual adj
Reply:
    -2000000</t>
      </text>
    </comment>
    <comment ref="L101" authorId="28" shapeId="0" xr:uid="{351DB57E-35A8-4550-85D8-9C5129F4388A}">
      <text>
        <t>[Threaded comment]
Your version of Excel allows you to read this threaded comment; however, any edits to it will get removed if the file is opened in a newer version of Excel. Learn more: https://go.microsoft.com/fwlink/?linkid=870924
Comment:
    HPB budget correction
Reply:
    -2000000+1 manual adj
Reply:
    -2000000</t>
      </text>
    </comment>
    <comment ref="L102" authorId="29" shapeId="0" xr:uid="{47A095CD-9E9B-4B45-B6FB-F29FA0D8D233}">
      <text>
        <t>[Threaded comment]
Your version of Excel allows you to read this threaded comment; however, any edits to it will get removed if the file is opened in a newer version of Excel. Learn more: https://go.microsoft.com/fwlink/?linkid=870924
Comment:
    HPB budget correction
Reply:
    -2000000+1 manual adj
Reply:
    -2000000</t>
      </text>
    </comment>
    <comment ref="L103" authorId="30" shapeId="0" xr:uid="{E8C890EE-1257-4B80-B058-6D12330FBBAC}">
      <text>
        <t>[Threaded comment]
Your version of Excel allows you to read this threaded comment; however, any edits to it will get removed if the file is opened in a newer version of Excel. Learn more: https://go.microsoft.com/fwlink/?linkid=870924
Comment:
    HPB budget correction
Reply:
    -2000000+1 manual adj
Reply:
    -2000000</t>
      </text>
    </comment>
    <comment ref="L104" authorId="31" shapeId="0" xr:uid="{9D38CB41-2CDF-4203-9122-159888C6CBCA}">
      <text>
        <t>[Threaded comment]
Your version of Excel allows you to read this threaded comment; however, any edits to it will get removed if the file is opened in a newer version of Excel. Learn more: https://go.microsoft.com/fwlink/?linkid=870924
Comment:
    HPB budget correction
Reply:
    -2000000+1 manual adj
Reply:
    -2000000</t>
      </text>
    </comment>
    <comment ref="L105" authorId="32" shapeId="0" xr:uid="{2022C4EA-3F60-4C21-83B0-F37FB9C960AF}">
      <text>
        <t>[Threaded comment]
Your version of Excel allows you to read this threaded comment; however, any edits to it will get removed if the file is opened in a newer version of Excel. Learn more: https://go.microsoft.com/fwlink/?linkid=870924
Comment:
    HPB budget correction
Reply:
    -2000000+1 manual adj
Reply:
    -2000000</t>
      </text>
    </comment>
    <comment ref="L106" authorId="33" shapeId="0" xr:uid="{0A940CD5-DB0A-42CF-844B-E5EF775FBF84}">
      <text>
        <t>[Threaded comment]
Your version of Excel allows you to read this threaded comment; however, any edits to it will get removed if the file is opened in a newer version of Excel. Learn more: https://go.microsoft.com/fwlink/?linkid=870924
Comment:
    HPB budget correction
Reply:
    -2000000+1 manual adj
Reply:
    -2000000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tc={8128E7DC-0A87-495A-AC82-BB08D31F3B82}</author>
    <author>tc={754EEAC2-8DDD-46A5-9808-778AD1279651}</author>
  </authors>
  <commentList>
    <comment ref="AF20" authorId="0" shapeId="0" xr:uid="{8128E7DC-0A87-495A-AC82-BB08D31F3B82}">
      <text>
        <t>[Threaded comment]
Your version of Excel allows you to read this threaded comment; however, any edits to it will get removed if the file is opened in a newer version of Excel. Learn more: https://go.microsoft.com/fwlink/?linkid=870924
Comment:
    Adjusted for Seconded Officers</t>
      </text>
    </comment>
    <comment ref="AF21" authorId="1" shapeId="0" xr:uid="{754EEAC2-8DDD-46A5-9808-778AD1279651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Adjusted for seconded officers
</t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Morris Zoe</author>
    <author>Jones, Rebecca</author>
  </authors>
  <commentList>
    <comment ref="E6" authorId="0" shapeId="0" xr:uid="{BF45A12D-6C02-476E-A7AC-29CD431878F6}">
      <text>
        <r>
          <rPr>
            <b/>
            <sz val="9"/>
            <color indexed="81"/>
            <rFont val="Tahoma"/>
            <family val="2"/>
          </rPr>
          <t>Morris Zoe:</t>
        </r>
        <r>
          <rPr>
            <sz val="9"/>
            <color indexed="81"/>
            <rFont val="Tahoma"/>
            <family val="2"/>
          </rPr>
          <t xml:space="preserve">
planned budget plus authorised changes</t>
        </r>
      </text>
    </comment>
    <comment ref="F94" authorId="1" shapeId="0" xr:uid="{03971352-AB35-4A01-96F0-6A190FB3329F}">
      <text>
        <r>
          <rPr>
            <b/>
            <sz val="9"/>
            <color indexed="81"/>
            <rFont val="Tahoma"/>
            <family val="2"/>
          </rPr>
          <t>Jones, Rebecca:</t>
        </r>
        <r>
          <rPr>
            <sz val="9"/>
            <color indexed="81"/>
            <rFont val="Tahoma"/>
            <family val="2"/>
          </rPr>
          <t xml:space="preserve">
Leds</t>
        </r>
      </text>
    </comment>
    <comment ref="G94" authorId="1" shapeId="0" xr:uid="{995A6ECF-AC01-403B-A1E2-20A2359C2B0F}">
      <text>
        <r>
          <rPr>
            <b/>
            <sz val="9"/>
            <color indexed="81"/>
            <rFont val="Tahoma"/>
            <family val="2"/>
          </rPr>
          <t>Jones, Rebecca:</t>
        </r>
        <r>
          <rPr>
            <sz val="9"/>
            <color indexed="81"/>
            <rFont val="Tahoma"/>
            <family val="2"/>
          </rPr>
          <t xml:space="preserve">
LEDS Funding Rev only</t>
        </r>
      </text>
    </comment>
  </commentList>
</comments>
</file>

<file path=xl/sharedStrings.xml><?xml version="1.0" encoding="utf-8"?>
<sst xmlns="http://schemas.openxmlformats.org/spreadsheetml/2006/main" count="1280" uniqueCount="588">
  <si>
    <t>* This sheet is manipulated by the 'Options...' dialog and should not be changed by hand</t>
  </si>
  <si>
    <t>*</t>
  </si>
  <si>
    <t>Global Parameters (setdefault will be used unless parameter of same name is passed in from Unit4 Business World)</t>
  </si>
  <si>
    <t>Parameter</t>
  </si>
  <si>
    <t>Value</t>
  </si>
  <si>
    <t>SETDEFAULT</t>
  </si>
  <si>
    <t>client</t>
  </si>
  <si>
    <t>GW</t>
  </si>
  <si>
    <t>language</t>
  </si>
  <si>
    <t>EN</t>
  </si>
  <si>
    <t>curper</t>
  </si>
  <si>
    <t>SET</t>
  </si>
  <si>
    <t>output_dir</t>
  </si>
  <si>
    <t>setperiod</t>
  </si>
  <si>
    <t>cummper</t>
  </si>
  <si>
    <t>firstper</t>
  </si>
  <si>
    <t>lastper</t>
  </si>
  <si>
    <t>setnum allows use of arithmetic expressions on parameters</t>
  </si>
  <si>
    <t>SETNUM</t>
  </si>
  <si>
    <t>year</t>
  </si>
  <si>
    <t>&lt;curper&gt; \ 100</t>
  </si>
  <si>
    <t>pyear</t>
  </si>
  <si>
    <t>&lt;year&gt; - 1</t>
  </si>
  <si>
    <t>period0</t>
  </si>
  <si>
    <t>&lt;year&gt; * 100</t>
  </si>
  <si>
    <t>setperiod allows use of arithmetic expressions on period parameters</t>
  </si>
  <si>
    <t>e.g. set previous 12 periods for a rolling 12 month crosstab by period</t>
  </si>
  <si>
    <t>SETPERIOD</t>
  </si>
  <si>
    <t>period1</t>
  </si>
  <si>
    <t>&lt;period0&gt; + 1</t>
  </si>
  <si>
    <t>period2</t>
  </si>
  <si>
    <t>&lt;period0&gt; + 2</t>
  </si>
  <si>
    <t>period3</t>
  </si>
  <si>
    <t>&lt;period0&gt; + 3</t>
  </si>
  <si>
    <t>period4</t>
  </si>
  <si>
    <t>&lt;period0&gt; + 4</t>
  </si>
  <si>
    <t>period5</t>
  </si>
  <si>
    <t>&lt;period0&gt; + 5</t>
  </si>
  <si>
    <t>period6</t>
  </si>
  <si>
    <t>&lt;period0&gt; + 6</t>
  </si>
  <si>
    <t>period7</t>
  </si>
  <si>
    <t>&lt;period0&gt; + 7</t>
  </si>
  <si>
    <t>period8</t>
  </si>
  <si>
    <t>&lt;period0&gt; + 8</t>
  </si>
  <si>
    <t>period9</t>
  </si>
  <si>
    <t>&lt;period0&gt; + 9</t>
  </si>
  <si>
    <t>period10</t>
  </si>
  <si>
    <t>&lt;period0&gt; + 10</t>
  </si>
  <si>
    <t>period11</t>
  </si>
  <si>
    <t>&lt;period0&gt; + 11</t>
  </si>
  <si>
    <t>period12</t>
  </si>
  <si>
    <t>&lt;period0&gt; + 12</t>
  </si>
  <si>
    <t>period13</t>
  </si>
  <si>
    <t>&lt;period0&gt; + 13</t>
  </si>
  <si>
    <t>QUERY BALANCE A1CHFOFF  GW</t>
  </si>
  <si>
    <t>TREE  cipfa subjective</t>
  </si>
  <si>
    <t>RELATION  accgrp, account</t>
  </si>
  <si>
    <t>WHERE period &lt;cummper&gt;-&lt;lastper&gt;</t>
  </si>
  <si>
    <t>WHERE accgrp IE</t>
  </si>
  <si>
    <t>NOZEROS</t>
  </si>
  <si>
    <t>Appendix 1a - Gwent Group Income &amp; Expenditure Report as at 31st December 2024</t>
  </si>
  <si>
    <t>=actuals</t>
  </si>
  <si>
    <t>For column BUDGET YTD</t>
  </si>
  <si>
    <t>For column ANNUAL BUDGET</t>
  </si>
  <si>
    <t>% Full yr budget</t>
  </si>
  <si>
    <t>columns</t>
  </si>
  <si>
    <t>code account</t>
  </si>
  <si>
    <t>code costc</t>
  </si>
  <si>
    <t>code emptype</t>
  </si>
  <si>
    <t>code cipfa2</t>
  </si>
  <si>
    <t>code cipfa3</t>
  </si>
  <si>
    <t>Amount</t>
  </si>
  <si>
    <t>hard_amount</t>
  </si>
  <si>
    <t>pla_amount</t>
  </si>
  <si>
    <t>plb_amount</t>
  </si>
  <si>
    <t>plc_amount</t>
  </si>
  <si>
    <t>crosstab period</t>
  </si>
  <si>
    <t>&lt;firstper&gt;-&lt;curper&gt;</t>
  </si>
  <si>
    <t>&lt;firstper&gt;-&lt;lastper&gt;</t>
  </si>
  <si>
    <t>BUDGET AREA</t>
  </si>
  <si>
    <t>INSERTED PARAMETER</t>
  </si>
  <si>
    <t>Gwent Police Group Revenue Budget as at period &lt;curper&gt;</t>
  </si>
  <si>
    <t>PARAMETER</t>
  </si>
  <si>
    <t>Gwent Police Group Revenue Budget as at period 202409</t>
  </si>
  <si>
    <t>Annual Budget</t>
  </si>
  <si>
    <t>Budget YTD</t>
  </si>
  <si>
    <t>Actual 
YTD</t>
  </si>
  <si>
    <t>Accruals</t>
  </si>
  <si>
    <t>Future Commitments</t>
  </si>
  <si>
    <t>Variance 
YTD</t>
  </si>
  <si>
    <t>PO Commitments</t>
  </si>
  <si>
    <t>Full Year Forecast</t>
  </si>
  <si>
    <t>Variance</t>
  </si>
  <si>
    <t>Previous Month Variance</t>
  </si>
  <si>
    <t>Swing</t>
  </si>
  <si>
    <t>CC Actuals YTD</t>
  </si>
  <si>
    <t>CC Actual Variance</t>
  </si>
  <si>
    <t>PCC Actuals YTD</t>
  </si>
  <si>
    <t>PCC Actual Variance</t>
  </si>
  <si>
    <t>EXPENDITURE</t>
  </si>
  <si>
    <t>summary</t>
  </si>
  <si>
    <t>10100;10103;10106;10116;10118;10125;10136;10139;10181;10184;10187;10190;10193;10196;10199;10202;10255;10258;10268;10269;10273;10314;10429;10178;10151;10160;10157;10154;10163;10127;10172;10109;10142;10169;10148;10124;10121;10145;10167;10304;10305;10419;10166;10117;1031</t>
  </si>
  <si>
    <t>NOT 3D100;3D101;3A250;3A350;3R103;3A450</t>
  </si>
  <si>
    <t>1*</t>
  </si>
  <si>
    <t>Police Officer Pay &amp; Allowances</t>
  </si>
  <si>
    <t>10100;10103;10106;10116;10118;10125;10136;10139;10181;10184;10187;10190;10193;10196;10199;10202;10255;10258;10268;10273;10429;10178;10151;10160;10157;10154;10163;10127;10172;10109;10142;10169;10148;10124;10121;10145;10167;10304;10305;10419;10166;10314;10315;10117</t>
  </si>
  <si>
    <t>NOT 1*</t>
  </si>
  <si>
    <t>Police Staff &amp; CSO Pay &amp; Allowances</t>
  </si>
  <si>
    <t>10226;10227;10133;10228;10230</t>
  </si>
  <si>
    <t>Police Officer Overtime &amp; Enhancements</t>
  </si>
  <si>
    <t>10226;10227;10133;10228;10230;10130</t>
  </si>
  <si>
    <t>Police Staff &amp; CSO Overtime &amp; Enhancements</t>
  </si>
  <si>
    <t>10112;10261;10267;10270;10332;10335;10363;10368;10369;10394;10444;10447;10448;13100;13102;13103;10366;10367;10262;10264;10282;10283;10279;11580</t>
  </si>
  <si>
    <t>Other Employees Related Costs</t>
  </si>
  <si>
    <t>11100-11236;11428;11467</t>
  </si>
  <si>
    <t>Premises Costs</t>
  </si>
  <si>
    <t>10307;10310;10313;10432;11246-11256;11260;11292;11302-11350;11735;11733;11738;11741;13222-13224;11261</t>
  </si>
  <si>
    <t>Transport Costs</t>
  </si>
  <si>
    <t>10360;10450;11258;11264;11267;11360-11381;11409-11425;11438-11466;11468-11498;11501;11502;11504; 11510-11578;11605-11699;11709-11725;11742-11777;11800-11818;11699;</t>
  </si>
  <si>
    <t>Supplies &amp; Services</t>
  </si>
  <si>
    <t>3D100;3A450</t>
  </si>
  <si>
    <t>Major Incident Schemes</t>
  </si>
  <si>
    <t>3D101;3A250;3A350</t>
  </si>
  <si>
    <t>Proactive Operational Initiatives</t>
  </si>
  <si>
    <t>Contribution to Police Computer Co.</t>
  </si>
  <si>
    <t>12110;12113;12116;11507;11508;11509;12100;12101</t>
  </si>
  <si>
    <t>Capital Charge</t>
  </si>
  <si>
    <t>OTHER APPROVED REVENUE REQUIREMENTS</t>
  </si>
  <si>
    <t>3R102</t>
  </si>
  <si>
    <t>Development Funds</t>
  </si>
  <si>
    <t>3R103</t>
  </si>
  <si>
    <t>Identified Recurring Savings</t>
  </si>
  <si>
    <t>INCOME</t>
  </si>
  <si>
    <t>Investment Income</t>
  </si>
  <si>
    <t>15152;15161;15186;15202;15205;15215;15224;15276;15180;15192;15218;15153;15221;15304;15305;15155;15227;15158;15100;15133;15234;15247;15253;15266;15285;15297;15310;15136;15282;15288;15291;15294;15167;15313;15123;15250;15228;15277;15154;15137;15314</t>
  </si>
  <si>
    <t>Other Income</t>
  </si>
  <si>
    <t>NET EXPENDITURE BEFORE TRANSFERS</t>
  </si>
  <si>
    <t>TRANSFERS</t>
  </si>
  <si>
    <t>14119-14122</t>
  </si>
  <si>
    <t>Transfers to Reserves</t>
  </si>
  <si>
    <t>14106;12155</t>
  </si>
  <si>
    <t>Revenue Contribution To Capital/Projects Scheme</t>
  </si>
  <si>
    <t>TOTAL RESERVE TRANSFERS</t>
  </si>
  <si>
    <t>NET EXPENDITURE INCLUDING TRANSFERS</t>
  </si>
  <si>
    <t>FUNDED BY:</t>
  </si>
  <si>
    <t>Revenue Support Grant</t>
  </si>
  <si>
    <t>National Non-Domestic rates</t>
  </si>
  <si>
    <t>Police Grant</t>
  </si>
  <si>
    <t>16131-16135</t>
  </si>
  <si>
    <t>Council Tax</t>
  </si>
  <si>
    <t>Specific Grant Income</t>
  </si>
  <si>
    <t>Use Of General Reserves</t>
  </si>
  <si>
    <t>14114;14116;14117;14118</t>
  </si>
  <si>
    <t>Use of Earmarked Reserves</t>
  </si>
  <si>
    <t>TOTAL FUNDING</t>
  </si>
  <si>
    <t>OVER/(UNDER)SPEND</t>
  </si>
  <si>
    <t>Officer adj</t>
  </si>
  <si>
    <t>RELATION deptdiv,costc</t>
  </si>
  <si>
    <t>WHERE deptdiv NOT P1</t>
  </si>
  <si>
    <t>Appendix 1b - Chief Constable Income &amp; Expenditure Report as at 31st ecember 2024</t>
  </si>
  <si>
    <t>Adj for Seconded</t>
  </si>
  <si>
    <t>WHERE deptdiv P1</t>
  </si>
  <si>
    <t>Appendix 1c - PCC Income &amp; Expenditure Report as at 31st December 2024</t>
  </si>
  <si>
    <t>Underspend due to COVID</t>
  </si>
  <si>
    <t>10360;10450;11258;11264;11267;11360-11381;11409-11425;11438-11466;11468-11498;11501;11502:11504; 11510-11578;11605-11699;11709-11725;11742-11777;11800-11818;1169</t>
  </si>
  <si>
    <t>a</t>
  </si>
  <si>
    <t>b</t>
  </si>
  <si>
    <t>c</t>
  </si>
  <si>
    <t>d</t>
  </si>
  <si>
    <t>e</t>
  </si>
  <si>
    <t>f</t>
  </si>
  <si>
    <t>Appendix 2a – Cash and Investments</t>
  </si>
  <si>
    <t>Current Investments (Including Money Market Fund investments and Instant Access) as advised at the 31st December 2024: £26m.</t>
  </si>
  <si>
    <t>Total Cash Balance (Including all PCC Bank A/C’S) in the ledger as at the 31 December 2024</t>
  </si>
  <si>
    <t>1.568m</t>
  </si>
  <si>
    <t>Debtors COT Appendix as at 31st Dec 24</t>
  </si>
  <si>
    <t>Outstanding Debt Age Summary</t>
  </si>
  <si>
    <t>£ Invoice</t>
  </si>
  <si>
    <t># Invoices</t>
  </si>
  <si>
    <t>Debt Age</t>
  </si>
  <si>
    <t>2024-5</t>
  </si>
  <si>
    <t>2024-25</t>
  </si>
  <si>
    <t>Q1 P1</t>
  </si>
  <si>
    <t>Q1 P2</t>
  </si>
  <si>
    <t>Q1 P3</t>
  </si>
  <si>
    <t>Q2 P4</t>
  </si>
  <si>
    <t>Q2 P5</t>
  </si>
  <si>
    <t>Q2 P6</t>
  </si>
  <si>
    <t>Q3 P7</t>
  </si>
  <si>
    <t>Q3 P8</t>
  </si>
  <si>
    <t>Q3 P9</t>
  </si>
  <si>
    <t>Q4 P10</t>
  </si>
  <si>
    <t>Q4 P11</t>
  </si>
  <si>
    <t>Q4 P12</t>
  </si>
  <si>
    <t>Q2 P</t>
  </si>
  <si>
    <t>Not Due</t>
  </si>
  <si>
    <t>0-1 Month</t>
  </si>
  <si>
    <t>1-3 Months</t>
  </si>
  <si>
    <t>3-6  Months</t>
  </si>
  <si>
    <t>6-12 Months</t>
  </si>
  <si>
    <t>&gt; 12 Months</t>
  </si>
  <si>
    <t>Top 5 Debtors: 31st Dec 24</t>
  </si>
  <si>
    <t>Top 5 Debtors : Debt Age</t>
  </si>
  <si>
    <t>Customer Name</t>
  </si>
  <si>
    <t>O/S Amount</t>
  </si>
  <si>
    <t>No of Invoices</t>
  </si>
  <si>
    <t>% of O/S £ total Invoices</t>
  </si>
  <si>
    <t>% of O/S # total Invoices</t>
  </si>
  <si>
    <t>National Probation Service, SSCL</t>
  </si>
  <si>
    <t>Department for Environment, Food &amp; Rural Affairs</t>
  </si>
  <si>
    <t>Police Digital Service</t>
  </si>
  <si>
    <t>GMCA GMP</t>
  </si>
  <si>
    <t>College of Policing</t>
  </si>
  <si>
    <t>Debt Paid in Period Age Summary @31st Dec 24</t>
  </si>
  <si>
    <t>2024-26</t>
  </si>
  <si>
    <t>2024-27</t>
  </si>
  <si>
    <t>2024-28</t>
  </si>
  <si>
    <t>2024-29</t>
  </si>
  <si>
    <t>2024-30</t>
  </si>
  <si>
    <t>2024-31</t>
  </si>
  <si>
    <t>2024-32</t>
  </si>
  <si>
    <t>2024-33</t>
  </si>
  <si>
    <t>Q1-P1</t>
  </si>
  <si>
    <t>Q1-P2</t>
  </si>
  <si>
    <t>Q1-P3</t>
  </si>
  <si>
    <t>Q2-P4</t>
  </si>
  <si>
    <t>Q2-P5</t>
  </si>
  <si>
    <t>Q2-P6</t>
  </si>
  <si>
    <t>Q3-P7</t>
  </si>
  <si>
    <t>Q3-P8</t>
  </si>
  <si>
    <t>Q3-P9</t>
  </si>
  <si>
    <t>Q3-P10</t>
  </si>
  <si>
    <t>Q3-P11</t>
  </si>
  <si>
    <t>Q3-P12</t>
  </si>
  <si>
    <t>Period 1</t>
  </si>
  <si>
    <t>Period 2</t>
  </si>
  <si>
    <t>Period 3</t>
  </si>
  <si>
    <t xml:space="preserve">Active Chasers Results </t>
  </si>
  <si>
    <t>Sum of Debt 1-12 Months Outstanding</t>
  </si>
  <si>
    <t>Amount Under Active Chasing</t>
  </si>
  <si>
    <t xml:space="preserve"> Amount Recovered</t>
  </si>
  <si>
    <t>Total Debt in Active Recovery</t>
  </si>
  <si>
    <t xml:space="preserve">Total Remaining </t>
  </si>
  <si>
    <t>Appendix 2c - Creditors at 31st December 2024</t>
  </si>
  <si>
    <t>Invoice Status Analysis</t>
  </si>
  <si>
    <t>Total Creditors Age Analysis (Including Items Not Due)</t>
  </si>
  <si>
    <t>Q4-23/24 (P12)</t>
  </si>
  <si>
    <t>Q1-24/25 (P03)</t>
  </si>
  <si>
    <t>Q2-24/25 (P06)</t>
  </si>
  <si>
    <t>Q3-24/25 (P09)</t>
  </si>
  <si>
    <t>£</t>
  </si>
  <si>
    <t>Not yet Due</t>
  </si>
  <si>
    <t>1-14 Days Overdue</t>
  </si>
  <si>
    <t>15-29 Days Overdue</t>
  </si>
  <si>
    <t>30-44 Days Overdue</t>
  </si>
  <si>
    <t>45-59 Days Overdue</t>
  </si>
  <si>
    <t>60+ Days Overdue</t>
  </si>
  <si>
    <t>Top 5 Creditors</t>
  </si>
  <si>
    <t>Age Analysis</t>
  </si>
  <si>
    <t>Number of Invoices</t>
  </si>
  <si>
    <t>Not Yet Due</t>
  </si>
  <si>
    <t>1-14 days Overdue</t>
  </si>
  <si>
    <t>15-29 days Overdue</t>
  </si>
  <si>
    <t>30-44 days Overdue</t>
  </si>
  <si>
    <t>45-59 days Overdue</t>
  </si>
  <si>
    <t>60+ days Overdue</t>
  </si>
  <si>
    <t>REVEAL MEDIA</t>
  </si>
  <si>
    <t>AXON PUBLIC SAFETY UK LTD</t>
  </si>
  <si>
    <t>VOLVO CAR UK LIMITED</t>
  </si>
  <si>
    <t>Unify Holding UK 1 Limited</t>
  </si>
  <si>
    <t>SHARED RESOURCES SERVICES WALES</t>
  </si>
  <si>
    <t>Average days taken to pay</t>
  </si>
  <si>
    <t>Q4 P12- 2023/24</t>
  </si>
  <si>
    <t>Q1 P03- 2024/25</t>
  </si>
  <si>
    <t>Q2 P06- 2024/25</t>
  </si>
  <si>
    <t>Q3 P09- 2024/25</t>
  </si>
  <si>
    <t>Mth1</t>
  </si>
  <si>
    <t>Mth2</t>
  </si>
  <si>
    <t>Mth3</t>
  </si>
  <si>
    <t>Average</t>
  </si>
  <si>
    <t>Purchase Order Uptake Q3 2020/21</t>
  </si>
  <si>
    <t>Purchase Order Uptake Q3 by Monetary Value</t>
  </si>
  <si>
    <t>Number Of Invoices</t>
  </si>
  <si>
    <t>Number with PO's</t>
  </si>
  <si>
    <t>Percentage</t>
  </si>
  <si>
    <t>Total Payments (£'s)</t>
  </si>
  <si>
    <t>Total Payments with a PO (£'s)</t>
  </si>
  <si>
    <t>Average Q3</t>
  </si>
  <si>
    <t>Purchase Order Uptake Q4 2020/21</t>
  </si>
  <si>
    <t>Purchase Order Uptake Q4 by Monetary Value</t>
  </si>
  <si>
    <t>Average Q4</t>
  </si>
  <si>
    <t>Purchase Order Uptake Q1 2021/22</t>
  </si>
  <si>
    <t>Average Q1</t>
  </si>
  <si>
    <t>Purchase Order Uptake Q2 2021/22</t>
  </si>
  <si>
    <t>Average Q2</t>
  </si>
  <si>
    <t>Purchase Order Uptake Q3 2021/22</t>
  </si>
  <si>
    <t>Purchase Order Uptake Q4 2021/22</t>
  </si>
  <si>
    <t>Purchase Order Uptake Q1 2022/23</t>
  </si>
  <si>
    <t>Purchase Order Uptake Q2 2022/23</t>
  </si>
  <si>
    <t>Purchase Order Uptake Q3 2022/23</t>
  </si>
  <si>
    <t>Purchase Order Uptake Q4 2022/23</t>
  </si>
  <si>
    <t>Purchase Order Uptake Q4 2023/24</t>
  </si>
  <si>
    <t>Purchase Order Uptake Q1 2024/25</t>
  </si>
  <si>
    <t>Purchase Order Uptake Q2 2024/25</t>
  </si>
  <si>
    <t>Purchase Order Uptake Q3 2024/25</t>
  </si>
  <si>
    <t>Police and Crime Commissioner for Gwent</t>
  </si>
  <si>
    <t>Appendix 2d - 2024/25 Capital Programme</t>
  </si>
  <si>
    <t>Budget to Spend Analysis as @ 31st December 2024</t>
  </si>
  <si>
    <t>Initial</t>
  </si>
  <si>
    <t>Revised</t>
  </si>
  <si>
    <t xml:space="preserve">Revenue Expenditure </t>
  </si>
  <si>
    <t>Capital Expenditure</t>
  </si>
  <si>
    <t>Description and Project Code</t>
  </si>
  <si>
    <t>Annual</t>
  </si>
  <si>
    <t xml:space="preserve">Annual </t>
  </si>
  <si>
    <t xml:space="preserve">Remaining Budget </t>
  </si>
  <si>
    <t xml:space="preserve">Forecast </t>
  </si>
  <si>
    <t>Slippage Y/N</t>
  </si>
  <si>
    <t>Budget</t>
  </si>
  <si>
    <t>To Date</t>
  </si>
  <si>
    <t>£'000s</t>
  </si>
  <si>
    <t>£'000's</t>
  </si>
  <si>
    <t>CAP00002</t>
  </si>
  <si>
    <t>Local Area Policing - Vehicles</t>
  </si>
  <si>
    <t>Y</t>
  </si>
  <si>
    <t>CAP00001</t>
  </si>
  <si>
    <t>Protective Services - Vehicles</t>
  </si>
  <si>
    <t>CAP00003</t>
  </si>
  <si>
    <t>Other - Vehicles</t>
  </si>
  <si>
    <t>CAP00004</t>
  </si>
  <si>
    <t>Funded Vehicles</t>
  </si>
  <si>
    <t>N</t>
  </si>
  <si>
    <t>Vehicles - Total</t>
  </si>
  <si>
    <t>HQ</t>
  </si>
  <si>
    <t>CAP00042</t>
  </si>
  <si>
    <t>Replacement HQ incl audio visual</t>
  </si>
  <si>
    <t>Other</t>
  </si>
  <si>
    <t>CAP00010</t>
  </si>
  <si>
    <t>Neighbourhood Stations - Minor Works</t>
  </si>
  <si>
    <t>CAP00064</t>
  </si>
  <si>
    <t>Newport Central Maintenance Project</t>
  </si>
  <si>
    <t>CAP00080</t>
  </si>
  <si>
    <t>Maindee refurbishment</t>
  </si>
  <si>
    <t>CAP00081</t>
  </si>
  <si>
    <t>Property &amp; evidence store</t>
  </si>
  <si>
    <t>CAP00092</t>
  </si>
  <si>
    <t>Collaborative HQ Relocation JFU</t>
  </si>
  <si>
    <t>CAP00093</t>
  </si>
  <si>
    <t xml:space="preserve">Access Control </t>
  </si>
  <si>
    <t>CAP00089</t>
  </si>
  <si>
    <t>Works to lifts</t>
  </si>
  <si>
    <t>CAP00095</t>
  </si>
  <si>
    <t>Electric Vehicle Charging Points</t>
  </si>
  <si>
    <t>CAP00099</t>
  </si>
  <si>
    <t>Sustainability Project</t>
  </si>
  <si>
    <t>CAP00100</t>
  </si>
  <si>
    <t>Site security</t>
  </si>
  <si>
    <t>CAP00110</t>
  </si>
  <si>
    <t xml:space="preserve">Remodelling/delaps @ Vantage Point </t>
  </si>
  <si>
    <t>CAP00112</t>
  </si>
  <si>
    <t>Refurb of Ystrad Mynach Custody Unit</t>
  </si>
  <si>
    <t>CAP00115</t>
  </si>
  <si>
    <t>Rebranding of signage</t>
  </si>
  <si>
    <t xml:space="preserve">Estates Strategy - Police Hubs </t>
  </si>
  <si>
    <t>CAP00054</t>
  </si>
  <si>
    <t>Abergavenny Police Station new build</t>
  </si>
  <si>
    <t>CAP00060</t>
  </si>
  <si>
    <t>Old HQ Demolition</t>
  </si>
  <si>
    <t>Gwent Police Operational Facility - Design enabling Works</t>
  </si>
  <si>
    <t>CAP00084</t>
  </si>
  <si>
    <t>Fleet Workshops relocation</t>
  </si>
  <si>
    <t>Estates - Total</t>
  </si>
  <si>
    <t>SRS Projects</t>
  </si>
  <si>
    <t>CAP00070</t>
  </si>
  <si>
    <t xml:space="preserve">Server Replacement </t>
  </si>
  <si>
    <t>CAP00071</t>
  </si>
  <si>
    <t>Network Replacement</t>
  </si>
  <si>
    <t>CAP00077</t>
  </si>
  <si>
    <t>SAN Replacement</t>
  </si>
  <si>
    <t>CAP00072</t>
  </si>
  <si>
    <t>Data Hall/ HQ Decomissioning</t>
  </si>
  <si>
    <t>RDS00001</t>
  </si>
  <si>
    <t>FFF</t>
  </si>
  <si>
    <t>CAP00119</t>
  </si>
  <si>
    <t>FCC Maintenance - SmartStorm upgrade</t>
  </si>
  <si>
    <t>CAP00120</t>
  </si>
  <si>
    <t>FCC Maintenance - Cortex(ICCS)</t>
  </si>
  <si>
    <t>CAP00121</t>
  </si>
  <si>
    <t>FCC Maintenance - Telephony</t>
  </si>
  <si>
    <t>Firewall in Stations</t>
  </si>
  <si>
    <t>DSD Projects</t>
  </si>
  <si>
    <t>CAP00085</t>
  </si>
  <si>
    <t>Digital Evidence Management (DEMS)</t>
  </si>
  <si>
    <t>CAP00069</t>
  </si>
  <si>
    <t>Telematics</t>
  </si>
  <si>
    <t>CAP00104</t>
  </si>
  <si>
    <t>LMS solution - BW (Kalidus replacement)</t>
  </si>
  <si>
    <t>CAP00048</t>
  </si>
  <si>
    <t>ESN</t>
  </si>
  <si>
    <t>CAP00108</t>
  </si>
  <si>
    <t>Control room project</t>
  </si>
  <si>
    <t>CAP00116</t>
  </si>
  <si>
    <t>SAFE mobile App (linked to CR project)</t>
  </si>
  <si>
    <t>CAP00109</t>
  </si>
  <si>
    <t>LEDS</t>
  </si>
  <si>
    <t>CAP00079</t>
  </si>
  <si>
    <t>Home Office Biometric Strategy (HOBS)</t>
  </si>
  <si>
    <t>CAP00118</t>
  </si>
  <si>
    <t>Process Efficiency Project (PEP)</t>
  </si>
  <si>
    <t>CAP00122</t>
  </si>
  <si>
    <t xml:space="preserve">Redaction Project (Riven's DocDefender) </t>
  </si>
  <si>
    <t>CAP00117</t>
  </si>
  <si>
    <t>JOINS2</t>
  </si>
  <si>
    <t>ICT - Total</t>
  </si>
  <si>
    <t>Other SIB Projects/Schemes</t>
  </si>
  <si>
    <t>Taser replacement</t>
  </si>
  <si>
    <t>XXX99999</t>
  </si>
  <si>
    <t xml:space="preserve">Other capital spend non projects </t>
  </si>
  <si>
    <t>CAP00111</t>
  </si>
  <si>
    <t>RPSO Vehicles/ANPR kit</t>
  </si>
  <si>
    <t xml:space="preserve">Airwave Replacement </t>
  </si>
  <si>
    <t>Non-Capital long term funded projects</t>
  </si>
  <si>
    <t>Other - Total</t>
  </si>
  <si>
    <t>Totals</t>
  </si>
  <si>
    <t>Note:-</t>
  </si>
  <si>
    <t>The table above includes budget and expenditure for both capital and revenue as identified in the MTFP</t>
  </si>
  <si>
    <t>Funding of Programme</t>
  </si>
  <si>
    <t>Capital Grant</t>
  </si>
  <si>
    <t>Revenue Contribution to Capital</t>
  </si>
  <si>
    <t>Funding from Reserves and Committed Funds</t>
  </si>
  <si>
    <t>ESN Reserve</t>
  </si>
  <si>
    <t>Funding from external borrowing - PWLB</t>
  </si>
  <si>
    <t>Balance to be found in In Year Rev position</t>
  </si>
  <si>
    <t>Capital Asset Disposal</t>
  </si>
  <si>
    <t>Other Grant Funding (non Capital)</t>
  </si>
  <si>
    <t>Total funds available</t>
  </si>
  <si>
    <t>Shortfall / (surplus) in funding</t>
  </si>
  <si>
    <t>Note:</t>
  </si>
  <si>
    <t>Seized Money COT Appendix as at 31st December 2024</t>
  </si>
  <si>
    <t>Review of Money in vs Money Out 23-24</t>
  </si>
  <si>
    <t>Review of Money in Vs Out 24-25</t>
  </si>
  <si>
    <t>Review of Money in Vs Out To Date</t>
  </si>
  <si>
    <t>Outstanding Seized Money Ageing Summary</t>
  </si>
  <si>
    <t>Opening Balance 24/25</t>
  </si>
  <si>
    <t>Outstanding Balance</t>
  </si>
  <si>
    <t>Seized Money Paid Out in Period Age</t>
  </si>
  <si>
    <t>2024-34</t>
  </si>
  <si>
    <t>2024-35</t>
  </si>
  <si>
    <t>2024-36</t>
  </si>
  <si>
    <t>Q4-P10</t>
  </si>
  <si>
    <t>Q4-P11</t>
  </si>
  <si>
    <t>Q4-P12</t>
  </si>
  <si>
    <t xml:space="preserve">Seized Money Received in vs Paid Out </t>
  </si>
  <si>
    <t>Total In/Out</t>
  </si>
  <si>
    <t xml:space="preserve">Seized Money Received In </t>
  </si>
  <si>
    <t xml:space="preserve">Number of Cash Items </t>
  </si>
  <si>
    <t>Money Returned to Defendant</t>
  </si>
  <si>
    <t xml:space="preserve">Money Paid to Home Office </t>
  </si>
  <si>
    <t xml:space="preserve">Money Paid to HMCTS </t>
  </si>
  <si>
    <t xml:space="preserve">Money Forfeited to Force </t>
  </si>
  <si>
    <t>Total Money Paid out</t>
  </si>
  <si>
    <t xml:space="preserve">Running Balance </t>
  </si>
  <si>
    <t>Historical Items Investigated and  Actioned</t>
  </si>
  <si>
    <t>Appendix 3 - Usable Reserves Schedule as at 31st December 2024</t>
  </si>
  <si>
    <t>Op Balance</t>
  </si>
  <si>
    <t>Tfrs In</t>
  </si>
  <si>
    <t>Tfrs Out</t>
  </si>
  <si>
    <t>Bal To Date</t>
  </si>
  <si>
    <t>1st April 2024</t>
  </si>
  <si>
    <t>30th September 2024</t>
  </si>
  <si>
    <t>Other Usuable Reserves</t>
  </si>
  <si>
    <t>General Reserve</t>
  </si>
  <si>
    <t>Accelerated Forecasted Savings</t>
  </si>
  <si>
    <t>Capital Receipts Reserve</t>
  </si>
  <si>
    <t>Other Usuable Reserves Total</t>
  </si>
  <si>
    <t>Earmarked reserves</t>
  </si>
  <si>
    <t>Future Budgetary Balance Funds</t>
  </si>
  <si>
    <t>Capital Programme Reserve</t>
  </si>
  <si>
    <t xml:space="preserve">Staying Ahead Eight Programme </t>
  </si>
  <si>
    <t>PCC - Victim Services Commissioning</t>
  </si>
  <si>
    <t>PCC - Commissioning</t>
  </si>
  <si>
    <t xml:space="preserve">PCC - Regional DIP </t>
  </si>
  <si>
    <t>Unspent Revenue Grants</t>
  </si>
  <si>
    <t>Third Party Funds</t>
  </si>
  <si>
    <t>Proceeds of Crime Act</t>
  </si>
  <si>
    <t>Workstream Specific Reserves</t>
  </si>
  <si>
    <t>Speed Awareness</t>
  </si>
  <si>
    <t>Command &amp; Control</t>
  </si>
  <si>
    <t>Contingent Liability Reserve</t>
  </si>
  <si>
    <t>Operation Uplift Support</t>
  </si>
  <si>
    <t>Airwave/ESN Reserve</t>
  </si>
  <si>
    <t>Earmarked Reserves Total</t>
  </si>
  <si>
    <t>Usable Reserves Total</t>
  </si>
  <si>
    <t>Police and Crime Commissioner for Gwent / Heddlu Gwent Police</t>
  </si>
  <si>
    <t>Medium Term Financial Projections 2024/25 to 2028/29</t>
  </si>
  <si>
    <t>At 30th June 2024</t>
  </si>
  <si>
    <t>( a )</t>
  </si>
  <si>
    <t>( b )</t>
  </si>
  <si>
    <t>( c )</t>
  </si>
  <si>
    <t>( d )</t>
  </si>
  <si>
    <t>( e )</t>
  </si>
  <si>
    <t>( f )</t>
  </si>
  <si>
    <t>2023/24</t>
  </si>
  <si>
    <t>2024/25</t>
  </si>
  <si>
    <t>2025/26</t>
  </si>
  <si>
    <t>2026/27</t>
  </si>
  <si>
    <t>2027/28</t>
  </si>
  <si>
    <t>2028/29</t>
  </si>
  <si>
    <t>Actual</t>
  </si>
  <si>
    <t>Forecast</t>
  </si>
  <si>
    <t>Marker</t>
  </si>
  <si>
    <t>Effect of increases to authorised Establishment,  Pay Awards and Increments</t>
  </si>
  <si>
    <t xml:space="preserve">Non-Staff Inflation </t>
  </si>
  <si>
    <t>Apprenticeship Levy Scheme</t>
  </si>
  <si>
    <t>In Service Pressures / Developments</t>
  </si>
  <si>
    <t>Budget savings identified</t>
  </si>
  <si>
    <t>Finance costs</t>
  </si>
  <si>
    <t>Unavoidable Cost Increases</t>
  </si>
  <si>
    <t>Gross Budget Movement</t>
  </si>
  <si>
    <t>Recurring Base Budget Brought Forward</t>
  </si>
  <si>
    <t>Projected Budgetary Requirement</t>
  </si>
  <si>
    <t>% Increase on Previous Years Base Budget</t>
  </si>
  <si>
    <t>Funding</t>
  </si>
  <si>
    <t>Central Government Funding</t>
  </si>
  <si>
    <t xml:space="preserve">Police Grant </t>
  </si>
  <si>
    <t>National Non-Domestic Rates</t>
  </si>
  <si>
    <t>Total Central Government Funding</t>
  </si>
  <si>
    <t xml:space="preserve">Council Tax </t>
  </si>
  <si>
    <t>Total Funding</t>
  </si>
  <si>
    <t>Projected Recurring Deficit / (Surplus) Before Efficiencies</t>
  </si>
  <si>
    <t xml:space="preserve">Efficiencies </t>
  </si>
  <si>
    <t>Future Year Staying Ahead Scheme Savings</t>
  </si>
  <si>
    <t>Reserve Utilisation</t>
  </si>
  <si>
    <t>Projected Recurring Deficit/ (Surplus) After Efficiencies &amp; Reserve Utilisation</t>
  </si>
  <si>
    <t>I&amp;E</t>
  </si>
  <si>
    <t>check cot</t>
  </si>
  <si>
    <t>COT</t>
  </si>
  <si>
    <t>check I&amp;E</t>
  </si>
  <si>
    <t>Account Codes</t>
  </si>
  <si>
    <t>10100;10103;10106;10116;10118;10136;10139;10181;10184;10187;10190;10193;10196;10199;10202;10255;10258;10273</t>
  </si>
  <si>
    <t>10151;10160</t>
  </si>
  <si>
    <t>10109;10142</t>
  </si>
  <si>
    <t>10148;10124;10125;10121;10145;10166;10167;10268</t>
  </si>
  <si>
    <t xml:space="preserve">some of this is reclaimable with a one off payment for the 21 additional officers from Home Office - September and March acheivement £700k income hopefully </t>
  </si>
  <si>
    <t>10304;10305</t>
  </si>
  <si>
    <t>10148;10145;10167;10172;10169;10151;10268</t>
  </si>
  <si>
    <t xml:space="preserve"> Matt revieiwing with MY</t>
  </si>
  <si>
    <t>10227;10228</t>
  </si>
  <si>
    <t>10133;10130;10230</t>
  </si>
  <si>
    <t>10363;10366</t>
  </si>
  <si>
    <t>10261;10262;10264;10282;10283</t>
  </si>
  <si>
    <t>10267;10279</t>
  </si>
  <si>
    <t>11106;11109</t>
  </si>
  <si>
    <t>11121;11115</t>
  </si>
  <si>
    <t>11130;11133</t>
  </si>
  <si>
    <t>11145;11139</t>
  </si>
  <si>
    <t>11220;11214</t>
  </si>
  <si>
    <t>11428;11467</t>
  </si>
  <si>
    <t>11217;11223;11229</t>
  </si>
  <si>
    <t>MY - Variance drop to 104K underspend from 298K. This is due forecast fig A/C 11118, increase of 200K</t>
  </si>
  <si>
    <t>MY - Electricity and Gas forecast revised, orginal forecast was based on variance rather average spend. Incorrect phasing for FY2324</t>
  </si>
  <si>
    <t>11201;11204</t>
  </si>
  <si>
    <t>11198;11197</t>
  </si>
  <si>
    <t>MY - OK</t>
  </si>
  <si>
    <t xml:space="preserve">MY - Q2 to Q3 variance changed from 575K overspend to nil - Electricity and Gas forecast revisted. Previous forces based on current various rather than on monthly average. </t>
  </si>
  <si>
    <t>10307;10310;10313</t>
  </si>
  <si>
    <t>11321;11324</t>
  </si>
  <si>
    <t>11738;11735;11733</t>
  </si>
  <si>
    <t>MY - ok</t>
  </si>
  <si>
    <t>11302;11303</t>
  </si>
  <si>
    <t>11331;11334;11337</t>
  </si>
  <si>
    <t>11260;11261</t>
  </si>
  <si>
    <t>MY - Ok</t>
  </si>
  <si>
    <t xml:space="preserve">MY - Ok, tasers, underspend slight down from Q2 due to overspend in specialist equipment </t>
  </si>
  <si>
    <t>blank</t>
  </si>
  <si>
    <t>MY - Ok, 300K overspnd from 3M597 could be project spend but no budget</t>
  </si>
  <si>
    <t xml:space="preserve">MY - Underspend decrease from Q2 due to revisit to some forecast </t>
  </si>
  <si>
    <t>MY - Underspend increase from 39K under Pathologist fee</t>
  </si>
  <si>
    <t>MY - Forecast overspend increase by 90K from Q2</t>
  </si>
  <si>
    <t>JG - Hardware Budget looks high. Check position last fy</t>
  </si>
  <si>
    <t>11620;11623</t>
  </si>
  <si>
    <t>12116;12127</t>
  </si>
  <si>
    <t>11508;12164</t>
  </si>
  <si>
    <t>13321;13324;13327</t>
  </si>
  <si>
    <t>12154;12155</t>
  </si>
  <si>
    <t>15266;15282;15277</t>
  </si>
  <si>
    <t>15155;15167</t>
  </si>
  <si>
    <t>15253;15285;15288;15291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</si>
</sst>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1">
    <numFmt numFmtId="7" formatCode="&quot;£&quot;#,##0.00;\-&quot;£&quot;#,##0.00"/>
    <numFmt numFmtId="8" formatCode="&quot;£&quot;#,##0.00;[Red]\-&quot;£&quot;#,##0.00"/>
    <numFmt numFmtId="41" formatCode="_-* #,##0_-;\-* #,##0_-;_-* &quot;-&quot;_-;_-@_-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#,##0;[Red]\(#,##0\)"/>
    <numFmt numFmtId="165" formatCode="#,##0.00;[Red]\(#,##0.00\)"/>
    <numFmt numFmtId="166" formatCode="&quot;£&quot;#,##0.00"/>
    <numFmt numFmtId="167" formatCode="[$£-809]#,##0.00;&quot;-&quot;[$£-809]#,##0.00"/>
    <numFmt numFmtId="168" formatCode="#,##0.00_ ;[Red]\-#,##0.00\ "/>
    <numFmt numFmtId="169" formatCode="#,##0_ ;[Red]\-#,##0\ "/>
    <numFmt numFmtId="170" formatCode="0_ ;[Red]\-0\ "/>
    <numFmt numFmtId="171" formatCode="#,##0;[Red]\(#,##0\);&quot;-&quot;"/>
    <numFmt numFmtId="172" formatCode="#,##0.000;[Red]\(#,##0.000\);&quot;-&quot;"/>
    <numFmt numFmtId="173" formatCode="#,##0.0000;[Red]\(#,##0.0000\);&quot;-&quot;"/>
    <numFmt numFmtId="174" formatCode="#,##0.00000000000"/>
    <numFmt numFmtId="175" formatCode="_-* #,##0_-;\-* #,##0_-;_-* &quot;-&quot;??_-;_-@_-"/>
    <numFmt numFmtId="176" formatCode="0.0%"/>
    <numFmt numFmtId="177" formatCode="#,##0;\(#,##0\)"/>
    <numFmt numFmtId="178" formatCode="#,##0_ ;[Red]\(#,##0\)"/>
    <numFmt numFmtId="179" formatCode="0.000"/>
  </numFmts>
  <fonts count="65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0"/>
      <color theme="1"/>
      <name val="Courier New"/>
      <family val="3"/>
    </font>
    <font>
      <sz val="10"/>
      <color theme="1"/>
      <name val="Courier New"/>
      <family val="3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1"/>
      <color indexed="62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Arial"/>
      <family val="2"/>
    </font>
    <font>
      <sz val="11"/>
      <color rgb="FF000000"/>
      <name val="Calibri"/>
      <family val="2"/>
    </font>
    <font>
      <b/>
      <sz val="10"/>
      <name val="Calibri"/>
      <family val="2"/>
    </font>
    <font>
      <b/>
      <u/>
      <sz val="10"/>
      <name val="Arial"/>
      <family val="2"/>
    </font>
    <font>
      <b/>
      <sz val="11"/>
      <name val="Calibri"/>
      <family val="2"/>
    </font>
    <font>
      <sz val="11"/>
      <name val="Calibri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  <font>
      <sz val="10"/>
      <color theme="0" tint="-0.249977111117893"/>
      <name val="Arial"/>
      <family val="2"/>
    </font>
    <font>
      <u/>
      <sz val="10"/>
      <color rgb="FFFF0000"/>
      <name val="Arial"/>
      <family val="2"/>
    </font>
    <font>
      <sz val="10"/>
      <name val="Calibri"/>
      <family val="2"/>
    </font>
    <font>
      <b/>
      <sz val="10"/>
      <color indexed="10"/>
      <name val="Arial"/>
      <family val="2"/>
    </font>
    <font>
      <sz val="10"/>
      <color rgb="FFFF0000"/>
      <name val="Arial"/>
      <family val="2"/>
    </font>
    <font>
      <b/>
      <sz val="11"/>
      <color rgb="FFFF0000"/>
      <name val="Calibri"/>
      <family val="2"/>
    </font>
    <font>
      <sz val="11"/>
      <color theme="0" tint="-0.249977111117893"/>
      <name val="Calibri"/>
      <family val="2"/>
    </font>
    <font>
      <b/>
      <sz val="11"/>
      <color rgb="FF000000"/>
      <name val="Calibri"/>
      <family val="2"/>
    </font>
    <font>
      <u/>
      <sz val="11"/>
      <color rgb="FFFF0000"/>
      <name val="Calibri"/>
      <family val="2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FF0000"/>
      <name val="Calibri"/>
      <family val="2"/>
    </font>
    <font>
      <b/>
      <sz val="11"/>
      <color rgb="FFFF0000"/>
      <name val="Calibri"/>
      <family val="2"/>
      <scheme val="minor"/>
    </font>
    <font>
      <b/>
      <sz val="12"/>
      <color theme="0"/>
      <name val="Arial"/>
      <family val="2"/>
    </font>
    <font>
      <b/>
      <sz val="11"/>
      <color theme="0"/>
      <name val="Arial"/>
      <family val="2"/>
    </font>
    <font>
      <sz val="20"/>
      <color theme="1"/>
      <name val="Calibri"/>
      <family val="2"/>
    </font>
    <font>
      <sz val="10"/>
      <name val="Arial"/>
      <family val="2"/>
    </font>
    <font>
      <sz val="11"/>
      <color theme="1" tint="4.9989318521683403E-2"/>
      <name val="Calibri"/>
      <family val="2"/>
      <scheme val="minor"/>
    </font>
    <font>
      <sz val="10"/>
      <name val="Arial"/>
      <family val="2"/>
    </font>
    <font>
      <sz val="11"/>
      <color theme="2" tint="-0.249977111117893"/>
      <name val="Calibri"/>
      <family val="2"/>
    </font>
    <font>
      <b/>
      <sz val="12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1"/>
      <name val="Calibri"/>
      <family val="2"/>
      <scheme val="minor"/>
    </font>
    <font>
      <sz val="11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  <font>
      <sz val="11"/>
      <color theme="1"/>
      <name val="Arial"/>
      <family val="2"/>
    </font>
    <font>
      <sz val="11"/>
      <color rgb="FFFF0000"/>
      <name val="Arial"/>
      <family val="2"/>
    </font>
    <font>
      <b/>
      <sz val="11"/>
      <color theme="1"/>
      <name val="Calibri"/>
      <family val="2"/>
    </font>
    <font>
      <sz val="11"/>
      <name val="Calibri"/>
      <family val="2"/>
    </font>
    <font>
      <b/>
      <sz val="9"/>
      <color rgb="FFFF0000"/>
      <name val="Calibri"/>
      <family val="2"/>
    </font>
    <font>
      <b/>
      <sz val="9"/>
      <name val="Arial"/>
      <family val="2"/>
    </font>
    <font>
      <sz val="10"/>
      <color theme="1"/>
      <name val="Calibri"/>
      <family val="2"/>
      <scheme val="minor"/>
    </font>
    <font>
      <b/>
      <sz val="8"/>
      <color rgb="FFFF0000"/>
      <name val="Arial"/>
      <family val="2"/>
    </font>
    <font>
      <b/>
      <sz val="8"/>
      <name val="Arial"/>
      <family val="2"/>
    </font>
    <font>
      <b/>
      <sz val="10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1"/>
      <color rgb="FF00B0F0"/>
      <name val="Calibri"/>
      <family val="2"/>
    </font>
    <font>
      <i/>
      <sz val="11"/>
      <color rgb="FF00B0F0"/>
      <name val="Calibr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2"/>
      <name val="Calibri"/>
      <family val="2"/>
    </font>
  </fonts>
  <fills count="2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E2EFDA"/>
        <bgColor rgb="FF000000"/>
      </patternFill>
    </fill>
    <fill>
      <patternFill patternType="solid">
        <fgColor rgb="FFFFCCFF"/>
        <bgColor rgb="FF000000"/>
      </patternFill>
    </fill>
    <fill>
      <patternFill patternType="solid">
        <fgColor rgb="FFFFCCFF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EBD5F5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6">
    <xf numFmtId="0" fontId="0" fillId="0" borderId="0"/>
    <xf numFmtId="0" fontId="4" fillId="0" borderId="0"/>
    <xf numFmtId="0" fontId="5" fillId="0" borderId="0"/>
    <xf numFmtId="9" fontId="4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13" fillId="0" borderId="0"/>
    <xf numFmtId="0" fontId="14" fillId="0" borderId="0" applyNumberFormat="0" applyFont="0" applyBorder="0" applyProtection="0"/>
    <xf numFmtId="0" fontId="14" fillId="0" borderId="0"/>
    <xf numFmtId="0" fontId="14" fillId="0" borderId="0" applyNumberFormat="0" applyFont="0" applyBorder="0" applyProtection="0"/>
    <xf numFmtId="0" fontId="18" fillId="0" borderId="0"/>
    <xf numFmtId="0" fontId="11" fillId="0" borderId="0"/>
    <xf numFmtId="0" fontId="11" fillId="0" borderId="0"/>
    <xf numFmtId="9" fontId="14" fillId="0" borderId="0" applyFont="0" applyFill="0" applyBorder="0" applyAlignment="0" applyProtection="0"/>
    <xf numFmtId="0" fontId="18" fillId="0" borderId="0"/>
    <xf numFmtId="0" fontId="18" fillId="0" borderId="0"/>
    <xf numFmtId="0" fontId="5" fillId="0" borderId="0"/>
    <xf numFmtId="0" fontId="11" fillId="0" borderId="0"/>
    <xf numFmtId="0" fontId="5" fillId="0" borderId="0"/>
    <xf numFmtId="9" fontId="13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39" fillId="0" borderId="0"/>
    <xf numFmtId="0" fontId="4" fillId="0" borderId="0"/>
    <xf numFmtId="43" fontId="11" fillId="0" borderId="0" applyFont="0" applyFill="0" applyBorder="0" applyAlignment="0" applyProtection="0"/>
    <xf numFmtId="0" fontId="41" fillId="0" borderId="0"/>
    <xf numFmtId="0" fontId="18" fillId="0" borderId="0"/>
    <xf numFmtId="0" fontId="4" fillId="0" borderId="0"/>
    <xf numFmtId="0" fontId="46" fillId="0" borderId="0"/>
    <xf numFmtId="0" fontId="14" fillId="0" borderId="0"/>
    <xf numFmtId="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14" fillId="0" borderId="0"/>
    <xf numFmtId="0" fontId="11" fillId="0" borderId="0"/>
    <xf numFmtId="0" fontId="14" fillId="0" borderId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4" fillId="0" borderId="0"/>
    <xf numFmtId="0" fontId="48" fillId="0" borderId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1" fillId="0" borderId="0"/>
    <xf numFmtId="0" fontId="11" fillId="0" borderId="0"/>
    <xf numFmtId="0" fontId="18" fillId="0" borderId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8" fillId="0" borderId="0"/>
    <xf numFmtId="43" fontId="11" fillId="0" borderId="0" applyFont="0" applyFill="0" applyBorder="0" applyAlignment="0" applyProtection="0"/>
    <xf numFmtId="0" fontId="52" fillId="0" borderId="0"/>
  </cellStyleXfs>
  <cellXfs count="484">
    <xf numFmtId="0" fontId="0" fillId="0" borderId="0" xfId="0"/>
    <xf numFmtId="0" fontId="0" fillId="0" borderId="0" xfId="0" applyAlignment="1">
      <alignment horizontal="left" vertical="top"/>
    </xf>
    <xf numFmtId="0" fontId="1" fillId="0" borderId="0" xfId="0" applyFont="1" applyAlignment="1">
      <alignment horizontal="left" vertical="top"/>
    </xf>
    <xf numFmtId="0" fontId="1" fillId="0" borderId="0" xfId="0" applyFont="1"/>
    <xf numFmtId="0" fontId="2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left" vertical="top" wrapText="1"/>
    </xf>
    <xf numFmtId="0" fontId="4" fillId="0" borderId="0" xfId="1"/>
    <xf numFmtId="0" fontId="6" fillId="0" borderId="0" xfId="1" applyFont="1"/>
    <xf numFmtId="0" fontId="4" fillId="0" borderId="0" xfId="1" applyAlignment="1">
      <alignment wrapText="1"/>
    </xf>
    <xf numFmtId="3" fontId="8" fillId="2" borderId="4" xfId="1" applyNumberFormat="1" applyFont="1" applyFill="1" applyBorder="1" applyAlignment="1">
      <alignment horizontal="center" wrapText="1"/>
    </xf>
    <xf numFmtId="3" fontId="8" fillId="2" borderId="2" xfId="1" applyNumberFormat="1" applyFont="1" applyFill="1" applyBorder="1" applyAlignment="1">
      <alignment horizontal="center" wrapText="1"/>
    </xf>
    <xf numFmtId="0" fontId="9" fillId="0" borderId="0" xfId="1" applyFont="1"/>
    <xf numFmtId="0" fontId="6" fillId="2" borderId="0" xfId="1" applyFont="1" applyFill="1" applyAlignment="1">
      <alignment horizontal="left" wrapText="1"/>
    </xf>
    <xf numFmtId="0" fontId="6" fillId="2" borderId="0" xfId="1" applyFont="1" applyFill="1"/>
    <xf numFmtId="0" fontId="0" fillId="3" borderId="0" xfId="0" applyFill="1"/>
    <xf numFmtId="0" fontId="10" fillId="0" borderId="0" xfId="4" applyAlignment="1">
      <alignment horizontal="left" vertical="top"/>
    </xf>
    <xf numFmtId="164" fontId="4" fillId="0" borderId="0" xfId="1" applyNumberFormat="1"/>
    <xf numFmtId="164" fontId="6" fillId="0" borderId="0" xfId="1" applyNumberFormat="1" applyFont="1"/>
    <xf numFmtId="164" fontId="4" fillId="0" borderId="0" xfId="1" applyNumberFormat="1" applyAlignment="1">
      <alignment wrapText="1"/>
    </xf>
    <xf numFmtId="164" fontId="6" fillId="2" borderId="0" xfId="1" applyNumberFormat="1" applyFont="1" applyFill="1"/>
    <xf numFmtId="164" fontId="8" fillId="0" borderId="0" xfId="1" applyNumberFormat="1" applyFont="1" applyAlignment="1">
      <alignment horizontal="center" wrapText="1"/>
    </xf>
    <xf numFmtId="164" fontId="6" fillId="2" borderId="0" xfId="1" applyNumberFormat="1" applyFont="1" applyFill="1" applyAlignment="1">
      <alignment horizontal="left" wrapText="1"/>
    </xf>
    <xf numFmtId="0" fontId="7" fillId="4" borderId="0" xfId="1" applyFont="1" applyFill="1" applyAlignment="1">
      <alignment horizontal="left" wrapText="1"/>
    </xf>
    <xf numFmtId="0" fontId="7" fillId="4" borderId="0" xfId="1" applyFont="1" applyFill="1"/>
    <xf numFmtId="164" fontId="6" fillId="4" borderId="0" xfId="1" applyNumberFormat="1" applyFont="1" applyFill="1"/>
    <xf numFmtId="164" fontId="6" fillId="5" borderId="0" xfId="1" applyNumberFormat="1" applyFont="1" applyFill="1"/>
    <xf numFmtId="0" fontId="6" fillId="5" borderId="0" xfId="1" applyFont="1" applyFill="1"/>
    <xf numFmtId="0" fontId="4" fillId="5" borderId="0" xfId="1" applyFill="1"/>
    <xf numFmtId="0" fontId="6" fillId="0" borderId="0" xfId="1" applyFont="1" applyAlignment="1">
      <alignment horizontal="left" wrapText="1"/>
    </xf>
    <xf numFmtId="164" fontId="6" fillId="0" borderId="0" xfId="1" applyNumberFormat="1" applyFont="1" applyAlignment="1">
      <alignment horizontal="left" wrapText="1"/>
    </xf>
    <xf numFmtId="165" fontId="0" fillId="0" borderId="0" xfId="0" applyNumberFormat="1"/>
    <xf numFmtId="164" fontId="8" fillId="6" borderId="4" xfId="2" applyNumberFormat="1" applyFont="1" applyFill="1" applyBorder="1" applyAlignment="1">
      <alignment horizontal="center" wrapText="1"/>
    </xf>
    <xf numFmtId="164" fontId="5" fillId="0" borderId="0" xfId="2" applyNumberFormat="1"/>
    <xf numFmtId="3" fontId="8" fillId="7" borderId="4" xfId="1" applyNumberFormat="1" applyFont="1" applyFill="1" applyBorder="1" applyAlignment="1">
      <alignment horizontal="center" wrapText="1"/>
    </xf>
    <xf numFmtId="0" fontId="7" fillId="0" borderId="0" xfId="1" applyFont="1"/>
    <xf numFmtId="0" fontId="12" fillId="0" borderId="0" xfId="0" applyFont="1" applyAlignment="1">
      <alignment vertical="center"/>
    </xf>
    <xf numFmtId="0" fontId="6" fillId="0" borderId="0" xfId="9" applyFont="1"/>
    <xf numFmtId="0" fontId="16" fillId="0" borderId="0" xfId="9" applyFont="1"/>
    <xf numFmtId="0" fontId="6" fillId="0" borderId="0" xfId="9" applyFont="1" applyAlignment="1">
      <alignment horizontal="center" wrapText="1"/>
    </xf>
    <xf numFmtId="0" fontId="19" fillId="0" borderId="0" xfId="9" applyFont="1"/>
    <xf numFmtId="0" fontId="19" fillId="0" borderId="0" xfId="9" applyFont="1" applyBorder="1"/>
    <xf numFmtId="0" fontId="20" fillId="0" borderId="0" xfId="9" applyFont="1" applyAlignment="1">
      <alignment horizontal="center"/>
    </xf>
    <xf numFmtId="164" fontId="6" fillId="0" borderId="0" xfId="9" applyNumberFormat="1" applyFont="1" applyAlignment="1">
      <alignment horizontal="center"/>
    </xf>
    <xf numFmtId="0" fontId="19" fillId="0" borderId="0" xfId="10" applyFont="1"/>
    <xf numFmtId="164" fontId="19" fillId="0" borderId="0" xfId="9" applyNumberFormat="1" applyFont="1"/>
    <xf numFmtId="167" fontId="19" fillId="0" borderId="0" xfId="11" applyNumberFormat="1" applyFont="1" applyBorder="1"/>
    <xf numFmtId="0" fontId="21" fillId="0" borderId="0" xfId="9" applyFont="1"/>
    <xf numFmtId="44" fontId="19" fillId="0" borderId="0" xfId="10" applyNumberFormat="1" applyFont="1"/>
    <xf numFmtId="164" fontId="6" fillId="0" borderId="0" xfId="9" applyNumberFormat="1" applyFont="1" applyBorder="1"/>
    <xf numFmtId="167" fontId="20" fillId="0" borderId="0" xfId="11" applyNumberFormat="1" applyFont="1" applyBorder="1"/>
    <xf numFmtId="0" fontId="16" fillId="0" borderId="0" xfId="9" applyFont="1" applyAlignment="1">
      <alignment horizontal="center" wrapText="1"/>
    </xf>
    <xf numFmtId="14" fontId="19" fillId="0" borderId="0" xfId="10" applyNumberFormat="1" applyFont="1"/>
    <xf numFmtId="164" fontId="6" fillId="0" borderId="10" xfId="9" applyNumberFormat="1" applyFont="1" applyBorder="1"/>
    <xf numFmtId="17" fontId="19" fillId="0" borderId="0" xfId="9" applyNumberFormat="1" applyFont="1"/>
    <xf numFmtId="0" fontId="19" fillId="0" borderId="0" xfId="10" applyFont="1" applyAlignment="1">
      <alignment horizontal="right"/>
    </xf>
    <xf numFmtId="0" fontId="20" fillId="0" borderId="0" xfId="11" applyFont="1" applyAlignment="1">
      <alignment horizontal="right"/>
    </xf>
    <xf numFmtId="0" fontId="22" fillId="0" borderId="11" xfId="10" applyFont="1" applyBorder="1"/>
    <xf numFmtId="0" fontId="19" fillId="0" borderId="12" xfId="10" applyFont="1" applyBorder="1"/>
    <xf numFmtId="0" fontId="19" fillId="0" borderId="13" xfId="10" applyFont="1" applyBorder="1"/>
    <xf numFmtId="0" fontId="19" fillId="0" borderId="14" xfId="10" applyFont="1" applyBorder="1"/>
    <xf numFmtId="0" fontId="23" fillId="8" borderId="15" xfId="10" applyFont="1" applyFill="1" applyBorder="1"/>
    <xf numFmtId="0" fontId="20" fillId="0" borderId="12" xfId="10" applyFont="1" applyBorder="1"/>
    <xf numFmtId="0" fontId="20" fillId="0" borderId="13" xfId="10" applyFont="1" applyBorder="1" applyAlignment="1">
      <alignment horizontal="center"/>
    </xf>
    <xf numFmtId="0" fontId="20" fillId="0" borderId="14" xfId="10" applyFont="1" applyBorder="1"/>
    <xf numFmtId="17" fontId="19" fillId="0" borderId="5" xfId="10" applyNumberFormat="1" applyFont="1" applyBorder="1"/>
    <xf numFmtId="0" fontId="19" fillId="0" borderId="8" xfId="10" applyFont="1" applyBorder="1" applyAlignment="1">
      <alignment horizontal="center"/>
    </xf>
    <xf numFmtId="166" fontId="19" fillId="0" borderId="0" xfId="10" applyNumberFormat="1" applyFont="1" applyAlignment="1">
      <alignment horizontal="center"/>
    </xf>
    <xf numFmtId="166" fontId="19" fillId="0" borderId="8" xfId="10" applyNumberFormat="1" applyFont="1" applyBorder="1" applyAlignment="1">
      <alignment horizontal="center"/>
    </xf>
    <xf numFmtId="7" fontId="19" fillId="0" borderId="5" xfId="10" applyNumberFormat="1" applyFont="1" applyBorder="1" applyAlignment="1">
      <alignment horizontal="center"/>
    </xf>
    <xf numFmtId="166" fontId="19" fillId="0" borderId="5" xfId="10" applyNumberFormat="1" applyFont="1" applyBorder="1" applyAlignment="1">
      <alignment horizontal="center"/>
    </xf>
    <xf numFmtId="166" fontId="21" fillId="0" borderId="0" xfId="14" applyNumberFormat="1" applyFont="1" applyAlignment="1">
      <alignment horizontal="center"/>
    </xf>
    <xf numFmtId="0" fontId="24" fillId="0" borderId="5" xfId="10" applyFont="1" applyBorder="1"/>
    <xf numFmtId="0" fontId="20" fillId="0" borderId="16" xfId="10" applyFont="1" applyBorder="1"/>
    <xf numFmtId="0" fontId="20" fillId="0" borderId="17" xfId="10" applyFont="1" applyBorder="1" applyAlignment="1">
      <alignment horizontal="center"/>
    </xf>
    <xf numFmtId="0" fontId="20" fillId="0" borderId="18" xfId="10" applyFont="1" applyBorder="1"/>
    <xf numFmtId="0" fontId="17" fillId="0" borderId="0" xfId="16" applyFont="1" applyAlignment="1">
      <alignment horizontal="center" vertical="center" wrapText="1"/>
    </xf>
    <xf numFmtId="168" fontId="17" fillId="0" borderId="0" xfId="16" applyNumberFormat="1" applyFont="1" applyAlignment="1">
      <alignment horizontal="center" vertical="center" wrapText="1"/>
    </xf>
    <xf numFmtId="0" fontId="5" fillId="0" borderId="0" xfId="20"/>
    <xf numFmtId="0" fontId="5" fillId="0" borderId="0" xfId="20" applyAlignment="1">
      <alignment horizontal="center"/>
    </xf>
    <xf numFmtId="3" fontId="5" fillId="0" borderId="0" xfId="20" applyNumberFormat="1" applyAlignment="1">
      <alignment horizontal="center"/>
    </xf>
    <xf numFmtId="3" fontId="5" fillId="0" borderId="0" xfId="20" applyNumberFormat="1"/>
    <xf numFmtId="0" fontId="5" fillId="0" borderId="0" xfId="20" applyAlignment="1">
      <alignment wrapText="1"/>
    </xf>
    <xf numFmtId="0" fontId="6" fillId="0" borderId="0" xfId="20" applyFont="1"/>
    <xf numFmtId="3" fontId="6" fillId="0" borderId="0" xfId="20" applyNumberFormat="1" applyFont="1" applyAlignment="1">
      <alignment horizontal="center"/>
    </xf>
    <xf numFmtId="3" fontId="6" fillId="0" borderId="0" xfId="20" applyNumberFormat="1" applyFont="1"/>
    <xf numFmtId="0" fontId="6" fillId="0" borderId="0" xfId="20" applyFont="1" applyAlignment="1">
      <alignment horizontal="center"/>
    </xf>
    <xf numFmtId="171" fontId="6" fillId="9" borderId="8" xfId="20" applyNumberFormat="1" applyFont="1" applyFill="1" applyBorder="1"/>
    <xf numFmtId="171" fontId="5" fillId="0" borderId="0" xfId="20" applyNumberFormat="1"/>
    <xf numFmtId="171" fontId="6" fillId="0" borderId="0" xfId="20" applyNumberFormat="1" applyFont="1"/>
    <xf numFmtId="172" fontId="6" fillId="0" borderId="0" xfId="20" applyNumberFormat="1" applyFont="1"/>
    <xf numFmtId="172" fontId="26" fillId="0" borderId="0" xfId="20" applyNumberFormat="1" applyFont="1"/>
    <xf numFmtId="172" fontId="26" fillId="9" borderId="9" xfId="20" applyNumberFormat="1" applyFont="1" applyFill="1" applyBorder="1"/>
    <xf numFmtId="171" fontId="6" fillId="9" borderId="9" xfId="20" applyNumberFormat="1" applyFont="1" applyFill="1" applyBorder="1"/>
    <xf numFmtId="171" fontId="26" fillId="0" borderId="0" xfId="20" applyNumberFormat="1" applyFont="1"/>
    <xf numFmtId="172" fontId="6" fillId="9" borderId="9" xfId="20" applyNumberFormat="1" applyFont="1" applyFill="1" applyBorder="1"/>
    <xf numFmtId="3" fontId="6" fillId="9" borderId="9" xfId="20" applyNumberFormat="1" applyFont="1" applyFill="1" applyBorder="1"/>
    <xf numFmtId="0" fontId="5" fillId="0" borderId="0" xfId="20" applyAlignment="1">
      <alignment horizontal="left" indent="2"/>
    </xf>
    <xf numFmtId="174" fontId="5" fillId="0" borderId="0" xfId="20" applyNumberFormat="1"/>
    <xf numFmtId="0" fontId="5" fillId="0" borderId="7" xfId="20" applyBorder="1"/>
    <xf numFmtId="0" fontId="6" fillId="0" borderId="8" xfId="20" applyFont="1" applyBorder="1" applyAlignment="1">
      <alignment horizontal="center"/>
    </xf>
    <xf numFmtId="0" fontId="6" fillId="0" borderId="9" xfId="20" applyFont="1" applyBorder="1" applyAlignment="1">
      <alignment horizontal="center"/>
    </xf>
    <xf numFmtId="0" fontId="5" fillId="0" borderId="7" xfId="20" applyBorder="1" applyAlignment="1">
      <alignment horizontal="center"/>
    </xf>
    <xf numFmtId="0" fontId="6" fillId="0" borderId="0" xfId="2" applyFont="1"/>
    <xf numFmtId="0" fontId="7" fillId="0" borderId="0" xfId="0" applyFont="1"/>
    <xf numFmtId="0" fontId="28" fillId="0" borderId="11" xfId="0" applyFont="1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29" fillId="8" borderId="15" xfId="0" applyFont="1" applyFill="1" applyBorder="1"/>
    <xf numFmtId="0" fontId="30" fillId="0" borderId="12" xfId="0" applyFont="1" applyBorder="1"/>
    <xf numFmtId="0" fontId="30" fillId="0" borderId="13" xfId="0" applyFont="1" applyBorder="1" applyAlignment="1">
      <alignment horizontal="center"/>
    </xf>
    <xf numFmtId="0" fontId="30" fillId="0" borderId="14" xfId="0" applyFont="1" applyBorder="1"/>
    <xf numFmtId="17" fontId="0" fillId="0" borderId="5" xfId="0" applyNumberFormat="1" applyBorder="1"/>
    <xf numFmtId="0" fontId="0" fillId="0" borderId="8" xfId="0" applyBorder="1" applyAlignment="1">
      <alignment horizontal="center"/>
    </xf>
    <xf numFmtId="0" fontId="31" fillId="0" borderId="5" xfId="0" applyFont="1" applyBorder="1"/>
    <xf numFmtId="0" fontId="30" fillId="0" borderId="5" xfId="0" applyFont="1" applyBorder="1" applyAlignment="1">
      <alignment horizontal="center"/>
    </xf>
    <xf numFmtId="0" fontId="30" fillId="0" borderId="16" xfId="0" applyFont="1" applyBorder="1"/>
    <xf numFmtId="0" fontId="30" fillId="0" borderId="17" xfId="0" applyFont="1" applyBorder="1" applyAlignment="1">
      <alignment horizontal="center"/>
    </xf>
    <xf numFmtId="0" fontId="30" fillId="0" borderId="18" xfId="0" applyFont="1" applyBorder="1"/>
    <xf numFmtId="166" fontId="0" fillId="0" borderId="5" xfId="0" applyNumberFormat="1" applyBorder="1" applyAlignment="1">
      <alignment horizontal="center"/>
    </xf>
    <xf numFmtId="10" fontId="0" fillId="0" borderId="5" xfId="15" applyNumberFormat="1" applyFont="1" applyBorder="1" applyAlignment="1">
      <alignment horizontal="center"/>
    </xf>
    <xf numFmtId="10" fontId="30" fillId="0" borderId="5" xfId="0" applyNumberFormat="1" applyFont="1" applyBorder="1" applyAlignment="1">
      <alignment horizontal="center"/>
    </xf>
    <xf numFmtId="0" fontId="20" fillId="0" borderId="0" xfId="9" applyFont="1"/>
    <xf numFmtId="3" fontId="4" fillId="0" borderId="0" xfId="1" applyNumberFormat="1"/>
    <xf numFmtId="0" fontId="34" fillId="0" borderId="0" xfId="16" applyFont="1"/>
    <xf numFmtId="4" fontId="19" fillId="0" borderId="0" xfId="9" applyNumberFormat="1" applyFont="1"/>
    <xf numFmtId="0" fontId="12" fillId="11" borderId="0" xfId="0" applyFont="1" applyFill="1" applyAlignment="1">
      <alignment vertical="center"/>
    </xf>
    <xf numFmtId="0" fontId="0" fillId="11" borderId="0" xfId="0" applyFill="1"/>
    <xf numFmtId="8" fontId="0" fillId="11" borderId="0" xfId="0" applyNumberFormat="1" applyFill="1" applyAlignment="1">
      <alignment vertical="center"/>
    </xf>
    <xf numFmtId="0" fontId="4" fillId="11" borderId="0" xfId="1" quotePrefix="1" applyFill="1"/>
    <xf numFmtId="0" fontId="4" fillId="0" borderId="0" xfId="7" applyFont="1"/>
    <xf numFmtId="166" fontId="0" fillId="11" borderId="0" xfId="23" applyNumberFormat="1" applyFont="1" applyFill="1"/>
    <xf numFmtId="9" fontId="4" fillId="0" borderId="0" xfId="24" applyFont="1"/>
    <xf numFmtId="0" fontId="4" fillId="0" borderId="0" xfId="1" quotePrefix="1"/>
    <xf numFmtId="0" fontId="33" fillId="0" borderId="0" xfId="0" applyFont="1"/>
    <xf numFmtId="175" fontId="19" fillId="0" borderId="0" xfId="9" applyNumberFormat="1" applyFont="1"/>
    <xf numFmtId="3" fontId="8" fillId="0" borderId="0" xfId="1" applyNumberFormat="1" applyFont="1" applyAlignment="1">
      <alignment horizontal="center" wrapText="1"/>
    </xf>
    <xf numFmtId="0" fontId="36" fillId="12" borderId="1" xfId="1" applyFont="1" applyFill="1" applyBorder="1" applyAlignment="1">
      <alignment horizontal="center" vertical="center"/>
    </xf>
    <xf numFmtId="0" fontId="36" fillId="12" borderId="3" xfId="1" applyFont="1" applyFill="1" applyBorder="1" applyAlignment="1">
      <alignment horizontal="center" vertical="center"/>
    </xf>
    <xf numFmtId="3" fontId="37" fillId="12" borderId="4" xfId="1" applyNumberFormat="1" applyFont="1" applyFill="1" applyBorder="1" applyAlignment="1">
      <alignment horizontal="center" wrapText="1"/>
    </xf>
    <xf numFmtId="3" fontId="37" fillId="12" borderId="2" xfId="1" applyNumberFormat="1" applyFont="1" applyFill="1" applyBorder="1" applyAlignment="1">
      <alignment horizontal="center" wrapText="1"/>
    </xf>
    <xf numFmtId="3" fontId="37" fillId="12" borderId="4" xfId="2" applyNumberFormat="1" applyFont="1" applyFill="1" applyBorder="1" applyAlignment="1">
      <alignment horizontal="center" wrapText="1"/>
    </xf>
    <xf numFmtId="3" fontId="37" fillId="12" borderId="21" xfId="2" applyNumberFormat="1" applyFont="1" applyFill="1" applyBorder="1" applyAlignment="1">
      <alignment horizontal="center" wrapText="1"/>
    </xf>
    <xf numFmtId="3" fontId="37" fillId="0" borderId="0" xfId="1" applyNumberFormat="1" applyFont="1" applyAlignment="1">
      <alignment horizontal="center" wrapText="1"/>
    </xf>
    <xf numFmtId="0" fontId="38" fillId="0" borderId="0" xfId="0" applyFont="1"/>
    <xf numFmtId="0" fontId="35" fillId="0" borderId="0" xfId="0" applyFont="1"/>
    <xf numFmtId="0" fontId="4" fillId="0" borderId="0" xfId="6" applyFont="1"/>
    <xf numFmtId="166" fontId="30" fillId="0" borderId="5" xfId="0" applyNumberFormat="1" applyFont="1" applyBorder="1" applyAlignment="1">
      <alignment horizontal="center"/>
    </xf>
    <xf numFmtId="0" fontId="8" fillId="0" borderId="0" xfId="16" applyFont="1" applyAlignment="1">
      <alignment horizontal="center"/>
    </xf>
    <xf numFmtId="43" fontId="19" fillId="0" borderId="0" xfId="9" applyNumberFormat="1" applyFont="1"/>
    <xf numFmtId="0" fontId="18" fillId="0" borderId="0" xfId="16"/>
    <xf numFmtId="168" fontId="8" fillId="0" borderId="0" xfId="16" applyNumberFormat="1" applyFont="1" applyAlignment="1">
      <alignment horizontal="center" vertical="center" wrapText="1"/>
    </xf>
    <xf numFmtId="0" fontId="0" fillId="0" borderId="23" xfId="0" applyBorder="1"/>
    <xf numFmtId="0" fontId="0" fillId="0" borderId="24" xfId="0" applyBorder="1"/>
    <xf numFmtId="3" fontId="4" fillId="0" borderId="23" xfId="1" applyNumberFormat="1" applyBorder="1" applyAlignment="1">
      <alignment horizontal="center"/>
    </xf>
    <xf numFmtId="3" fontId="4" fillId="0" borderId="25" xfId="1" applyNumberFormat="1" applyBorder="1" applyAlignment="1">
      <alignment horizontal="center"/>
    </xf>
    <xf numFmtId="3" fontId="4" fillId="0" borderId="19" xfId="1" applyNumberFormat="1" applyBorder="1" applyAlignment="1">
      <alignment horizontal="center" wrapText="1"/>
    </xf>
    <xf numFmtId="0" fontId="0" fillId="0" borderId="19" xfId="0" applyBorder="1"/>
    <xf numFmtId="0" fontId="0" fillId="0" borderId="26" xfId="0" applyBorder="1"/>
    <xf numFmtId="3" fontId="4" fillId="0" borderId="19" xfId="1" applyNumberFormat="1" applyBorder="1" applyAlignment="1">
      <alignment horizontal="center"/>
    </xf>
    <xf numFmtId="3" fontId="6" fillId="0" borderId="27" xfId="1" applyNumberFormat="1" applyFont="1" applyBorder="1" applyAlignment="1">
      <alignment horizontal="center"/>
    </xf>
    <xf numFmtId="0" fontId="0" fillId="0" borderId="28" xfId="0" applyBorder="1"/>
    <xf numFmtId="3" fontId="6" fillId="0" borderId="22" xfId="1" applyNumberFormat="1" applyFont="1" applyBorder="1" applyAlignment="1">
      <alignment horizontal="center"/>
    </xf>
    <xf numFmtId="0" fontId="6" fillId="13" borderId="22" xfId="1" applyFont="1" applyFill="1" applyBorder="1" applyAlignment="1">
      <alignment horizontal="center"/>
    </xf>
    <xf numFmtId="3" fontId="6" fillId="13" borderId="22" xfId="1" applyNumberFormat="1" applyFont="1" applyFill="1" applyBorder="1" applyAlignment="1">
      <alignment horizontal="center"/>
    </xf>
    <xf numFmtId="0" fontId="44" fillId="0" borderId="19" xfId="0" applyFont="1" applyBorder="1"/>
    <xf numFmtId="0" fontId="40" fillId="0" borderId="19" xfId="0" applyFont="1" applyBorder="1"/>
    <xf numFmtId="0" fontId="12" fillId="0" borderId="19" xfId="0" applyFont="1" applyBorder="1"/>
    <xf numFmtId="0" fontId="6" fillId="0" borderId="26" xfId="1" applyFont="1" applyBorder="1"/>
    <xf numFmtId="0" fontId="32" fillId="0" borderId="19" xfId="0" applyFont="1" applyBorder="1"/>
    <xf numFmtId="0" fontId="16" fillId="0" borderId="19" xfId="1" applyFont="1" applyBorder="1"/>
    <xf numFmtId="0" fontId="45" fillId="0" borderId="19" xfId="0" applyFont="1" applyBorder="1"/>
    <xf numFmtId="0" fontId="0" fillId="0" borderId="0" xfId="0" applyAlignment="1">
      <alignment horizontal="center" vertical="center" wrapText="1"/>
    </xf>
    <xf numFmtId="0" fontId="14" fillId="0" borderId="0" xfId="35" applyAlignment="1">
      <alignment horizontal="right"/>
    </xf>
    <xf numFmtId="0" fontId="14" fillId="0" borderId="0" xfId="37" applyAlignment="1">
      <alignment horizontal="right"/>
    </xf>
    <xf numFmtId="43" fontId="14" fillId="0" borderId="0" xfId="34" applyFont="1" applyAlignment="1">
      <alignment horizontal="right"/>
    </xf>
    <xf numFmtId="41" fontId="0" fillId="0" borderId="26" xfId="0" applyNumberFormat="1" applyBorder="1" applyAlignment="1">
      <alignment horizontal="center"/>
    </xf>
    <xf numFmtId="0" fontId="36" fillId="12" borderId="29" xfId="1" applyFont="1" applyFill="1" applyBorder="1" applyAlignment="1">
      <alignment horizontal="center" vertical="center"/>
    </xf>
    <xf numFmtId="0" fontId="4" fillId="0" borderId="0" xfId="0" applyFont="1"/>
    <xf numFmtId="0" fontId="4" fillId="3" borderId="0" xfId="0" applyFont="1" applyFill="1"/>
    <xf numFmtId="10" fontId="4" fillId="0" borderId="8" xfId="21" applyNumberFormat="1" applyFont="1" applyBorder="1"/>
    <xf numFmtId="10" fontId="4" fillId="0" borderId="8" xfId="21" applyNumberFormat="1" applyFont="1" applyFill="1" applyBorder="1"/>
    <xf numFmtId="10" fontId="4" fillId="0" borderId="0" xfId="21" applyNumberFormat="1" applyFont="1" applyBorder="1"/>
    <xf numFmtId="9" fontId="4" fillId="0" borderId="0" xfId="21" applyFont="1" applyBorder="1" applyAlignment="1">
      <alignment horizontal="center"/>
    </xf>
    <xf numFmtId="164" fontId="32" fillId="0" borderId="0" xfId="40" applyNumberFormat="1" applyFont="1"/>
    <xf numFmtId="164" fontId="32" fillId="0" borderId="0" xfId="41" applyNumberFormat="1" applyFont="1"/>
    <xf numFmtId="0" fontId="6" fillId="0" borderId="0" xfId="9" applyFont="1" applyAlignment="1">
      <alignment horizontal="center"/>
    </xf>
    <xf numFmtId="164" fontId="0" fillId="0" borderId="0" xfId="0" applyNumberFormat="1"/>
    <xf numFmtId="3" fontId="4" fillId="0" borderId="0" xfId="1" applyNumberFormat="1" applyAlignment="1">
      <alignment horizontal="center"/>
    </xf>
    <xf numFmtId="3" fontId="4" fillId="13" borderId="0" xfId="1" applyNumberFormat="1" applyFill="1" applyAlignment="1">
      <alignment horizontal="center"/>
    </xf>
    <xf numFmtId="176" fontId="19" fillId="0" borderId="0" xfId="24" applyNumberFormat="1" applyFont="1"/>
    <xf numFmtId="0" fontId="20" fillId="0" borderId="0" xfId="10" applyFont="1"/>
    <xf numFmtId="10" fontId="0" fillId="0" borderId="0" xfId="15" applyNumberFormat="1" applyFont="1" applyBorder="1" applyAlignment="1">
      <alignment horizontal="center"/>
    </xf>
    <xf numFmtId="10" fontId="30" fillId="0" borderId="0" xfId="0" applyNumberFormat="1" applyFont="1" applyAlignment="1">
      <alignment horizontal="center"/>
    </xf>
    <xf numFmtId="0" fontId="30" fillId="0" borderId="0" xfId="0" applyFont="1"/>
    <xf numFmtId="1" fontId="30" fillId="0" borderId="5" xfId="0" applyNumberFormat="1" applyFont="1" applyBorder="1" applyAlignment="1">
      <alignment horizontal="center"/>
    </xf>
    <xf numFmtId="2" fontId="14" fillId="0" borderId="0" xfId="37" applyNumberFormat="1" applyAlignment="1">
      <alignment horizontal="right"/>
    </xf>
    <xf numFmtId="164" fontId="4" fillId="0" borderId="0" xfId="2" applyNumberFormat="1" applyFont="1"/>
    <xf numFmtId="1" fontId="30" fillId="0" borderId="0" xfId="0" applyNumberFormat="1" applyFont="1" applyAlignment="1">
      <alignment horizontal="center"/>
    </xf>
    <xf numFmtId="0" fontId="30" fillId="0" borderId="0" xfId="0" applyFont="1" applyAlignment="1">
      <alignment horizontal="center"/>
    </xf>
    <xf numFmtId="0" fontId="31" fillId="0" borderId="0" xfId="0" applyFont="1"/>
    <xf numFmtId="166" fontId="30" fillId="0" borderId="0" xfId="0" applyNumberFormat="1" applyFont="1" applyAlignment="1">
      <alignment horizontal="center"/>
    </xf>
    <xf numFmtId="0" fontId="0" fillId="0" borderId="5" xfId="0" applyBorder="1" applyAlignment="1">
      <alignment horizontal="left"/>
    </xf>
    <xf numFmtId="176" fontId="6" fillId="0" borderId="0" xfId="24" applyNumberFormat="1" applyFont="1" applyBorder="1"/>
    <xf numFmtId="0" fontId="50" fillId="0" borderId="0" xfId="0" applyFont="1"/>
    <xf numFmtId="0" fontId="49" fillId="0" borderId="0" xfId="0" applyFont="1"/>
    <xf numFmtId="164" fontId="18" fillId="0" borderId="0" xfId="50" applyNumberFormat="1" applyAlignment="1">
      <alignment horizontal="center"/>
    </xf>
    <xf numFmtId="0" fontId="18" fillId="0" borderId="0" xfId="50" applyAlignment="1">
      <alignment vertical="center"/>
    </xf>
    <xf numFmtId="0" fontId="47" fillId="0" borderId="0" xfId="0" applyFont="1"/>
    <xf numFmtId="164" fontId="17" fillId="0" borderId="5" xfId="0" applyNumberFormat="1" applyFont="1" applyBorder="1" applyAlignment="1">
      <alignment horizontal="center"/>
    </xf>
    <xf numFmtId="164" fontId="17" fillId="0" borderId="0" xfId="0" applyNumberFormat="1" applyFont="1" applyAlignment="1">
      <alignment horizontal="center"/>
    </xf>
    <xf numFmtId="164" fontId="17" fillId="0" borderId="6" xfId="0" applyNumberFormat="1" applyFont="1" applyBorder="1" applyAlignment="1">
      <alignment horizontal="center"/>
    </xf>
    <xf numFmtId="0" fontId="51" fillId="0" borderId="0" xfId="0" applyFont="1"/>
    <xf numFmtId="0" fontId="47" fillId="0" borderId="7" xfId="0" applyFont="1" applyBorder="1"/>
    <xf numFmtId="164" fontId="17" fillId="0" borderId="7" xfId="0" applyNumberFormat="1" applyFont="1" applyBorder="1" applyAlignment="1">
      <alignment horizontal="center"/>
    </xf>
    <xf numFmtId="0" fontId="47" fillId="4" borderId="0" xfId="0" applyFont="1" applyFill="1"/>
    <xf numFmtId="177" fontId="18" fillId="4" borderId="9" xfId="0" applyNumberFormat="1" applyFont="1" applyFill="1" applyBorder="1"/>
    <xf numFmtId="177" fontId="47" fillId="4" borderId="0" xfId="0" applyNumberFormat="1" applyFont="1" applyFill="1"/>
    <xf numFmtId="177" fontId="47" fillId="4" borderId="9" xfId="0" applyNumberFormat="1" applyFont="1" applyFill="1" applyBorder="1"/>
    <xf numFmtId="177" fontId="47" fillId="0" borderId="9" xfId="0" applyNumberFormat="1" applyFont="1" applyBorder="1"/>
    <xf numFmtId="177" fontId="47" fillId="0" borderId="0" xfId="0" applyNumberFormat="1" applyFont="1"/>
    <xf numFmtId="177" fontId="51" fillId="0" borderId="30" xfId="0" applyNumberFormat="1" applyFont="1" applyBorder="1"/>
    <xf numFmtId="177" fontId="51" fillId="0" borderId="0" xfId="0" applyNumberFormat="1" applyFont="1"/>
    <xf numFmtId="0" fontId="51" fillId="15" borderId="0" xfId="0" applyFont="1" applyFill="1"/>
    <xf numFmtId="177" fontId="51" fillId="15" borderId="30" xfId="0" applyNumberFormat="1" applyFont="1" applyFill="1" applyBorder="1"/>
    <xf numFmtId="177" fontId="51" fillId="15" borderId="0" xfId="0" applyNumberFormat="1" applyFont="1" applyFill="1"/>
    <xf numFmtId="177" fontId="51" fillId="0" borderId="31" xfId="0" applyNumberFormat="1" applyFont="1" applyBorder="1"/>
    <xf numFmtId="0" fontId="29" fillId="0" borderId="15" xfId="0" applyFont="1" applyBorder="1"/>
    <xf numFmtId="43" fontId="14" fillId="0" borderId="5" xfId="34" applyFont="1" applyFill="1" applyBorder="1" applyAlignment="1">
      <alignment horizontal="right"/>
    </xf>
    <xf numFmtId="175" fontId="4" fillId="0" borderId="0" xfId="23" applyNumberFormat="1" applyFont="1"/>
    <xf numFmtId="43" fontId="14" fillId="0" borderId="5" xfId="34" applyFont="1" applyBorder="1" applyAlignment="1">
      <alignment horizontal="right"/>
    </xf>
    <xf numFmtId="0" fontId="14" fillId="0" borderId="5" xfId="37" applyBorder="1"/>
    <xf numFmtId="17" fontId="19" fillId="0" borderId="6" xfId="10" applyNumberFormat="1" applyFont="1" applyBorder="1"/>
    <xf numFmtId="10" fontId="12" fillId="0" borderId="5" xfId="15" applyNumberFormat="1" applyFont="1" applyBorder="1" applyAlignment="1">
      <alignment horizontal="center"/>
    </xf>
    <xf numFmtId="164" fontId="4" fillId="16" borderId="0" xfId="1" applyNumberFormat="1" applyFill="1"/>
    <xf numFmtId="0" fontId="18" fillId="0" borderId="0" xfId="50"/>
    <xf numFmtId="0" fontId="18" fillId="0" borderId="0" xfId="50" applyAlignment="1">
      <alignment horizontal="left"/>
    </xf>
    <xf numFmtId="0" fontId="42" fillId="0" borderId="0" xfId="16" applyFont="1"/>
    <xf numFmtId="0" fontId="42" fillId="0" borderId="0" xfId="50" applyFont="1"/>
    <xf numFmtId="0" fontId="6" fillId="0" borderId="0" xfId="16" applyFont="1"/>
    <xf numFmtId="0" fontId="6" fillId="0" borderId="0" xfId="16" applyFont="1" applyAlignment="1">
      <alignment vertical="center"/>
    </xf>
    <xf numFmtId="0" fontId="6" fillId="0" borderId="0" xfId="16" applyFont="1" applyAlignment="1">
      <alignment horizontal="center" vertical="center" wrapText="1"/>
    </xf>
    <xf numFmtId="2" fontId="18" fillId="0" borderId="0" xfId="17" applyNumberFormat="1" applyAlignment="1">
      <alignment horizontal="left"/>
    </xf>
    <xf numFmtId="9" fontId="18" fillId="0" borderId="0" xfId="50" applyNumberFormat="1" applyAlignment="1">
      <alignment horizontal="center"/>
    </xf>
    <xf numFmtId="40" fontId="18" fillId="0" borderId="0" xfId="29" applyNumberFormat="1" applyAlignment="1">
      <alignment horizontal="right"/>
    </xf>
    <xf numFmtId="40" fontId="18" fillId="0" borderId="0" xfId="50" applyNumberFormat="1" applyAlignment="1">
      <alignment horizontal="right"/>
    </xf>
    <xf numFmtId="169" fontId="17" fillId="0" borderId="0" xfId="50" applyNumberFormat="1" applyFont="1" applyAlignment="1">
      <alignment horizontal="right"/>
    </xf>
    <xf numFmtId="9" fontId="17" fillId="0" borderId="0" xfId="50" applyNumberFormat="1" applyFont="1" applyAlignment="1">
      <alignment horizontal="center"/>
    </xf>
    <xf numFmtId="43" fontId="17" fillId="0" borderId="0" xfId="50" applyNumberFormat="1" applyFont="1"/>
    <xf numFmtId="43" fontId="18" fillId="0" borderId="0" xfId="16" applyNumberFormat="1"/>
    <xf numFmtId="0" fontId="17" fillId="0" borderId="0" xfId="16" applyFont="1"/>
    <xf numFmtId="0" fontId="6" fillId="0" borderId="0" xfId="16" applyFont="1" applyAlignment="1">
      <alignment horizontal="center"/>
    </xf>
    <xf numFmtId="1" fontId="18" fillId="0" borderId="0" xfId="17" applyNumberFormat="1" applyAlignment="1">
      <alignment horizontal="center"/>
    </xf>
    <xf numFmtId="170" fontId="8" fillId="0" borderId="0" xfId="16" applyNumberFormat="1" applyFont="1" applyAlignment="1">
      <alignment horizontal="center" vertical="center" wrapText="1"/>
    </xf>
    <xf numFmtId="164" fontId="0" fillId="0" borderId="0" xfId="16" applyNumberFormat="1" applyFont="1" applyAlignment="1">
      <alignment horizontal="right"/>
    </xf>
    <xf numFmtId="164" fontId="18" fillId="0" borderId="0" xfId="16" applyNumberFormat="1" applyAlignment="1">
      <alignment horizontal="right"/>
    </xf>
    <xf numFmtId="43" fontId="18" fillId="0" borderId="0" xfId="50" applyNumberFormat="1"/>
    <xf numFmtId="164" fontId="17" fillId="0" borderId="0" xfId="16" applyNumberFormat="1" applyFont="1" applyAlignment="1">
      <alignment horizontal="right"/>
    </xf>
    <xf numFmtId="164" fontId="18" fillId="0" borderId="0" xfId="50" applyNumberFormat="1"/>
    <xf numFmtId="168" fontId="18" fillId="0" borderId="0" xfId="17" applyNumberFormat="1" applyAlignment="1">
      <alignment horizontal="right"/>
    </xf>
    <xf numFmtId="2" fontId="18" fillId="0" borderId="0" xfId="17" applyNumberFormat="1" applyAlignment="1">
      <alignment horizontal="right"/>
    </xf>
    <xf numFmtId="15" fontId="18" fillId="0" borderId="0" xfId="17" applyNumberFormat="1" applyAlignment="1">
      <alignment horizontal="left"/>
    </xf>
    <xf numFmtId="15" fontId="18" fillId="0" borderId="0" xfId="17" applyNumberFormat="1" applyAlignment="1">
      <alignment horizontal="center"/>
    </xf>
    <xf numFmtId="0" fontId="25" fillId="0" borderId="0" xfId="16" applyFont="1"/>
    <xf numFmtId="170" fontId="15" fillId="0" borderId="0" xfId="16" applyNumberFormat="1" applyFont="1" applyAlignment="1">
      <alignment horizontal="center" vertical="center" wrapText="1"/>
    </xf>
    <xf numFmtId="0" fontId="15" fillId="0" borderId="0" xfId="16" applyFont="1" applyAlignment="1">
      <alignment horizontal="center" vertical="center" wrapText="1"/>
    </xf>
    <xf numFmtId="168" fontId="15" fillId="0" borderId="0" xfId="16" applyNumberFormat="1" applyFont="1" applyAlignment="1">
      <alignment horizontal="center" vertical="center" wrapText="1"/>
    </xf>
    <xf numFmtId="168" fontId="18" fillId="0" borderId="0" xfId="17" applyNumberFormat="1" applyAlignment="1">
      <alignment horizontal="left"/>
    </xf>
    <xf numFmtId="168" fontId="17" fillId="0" borderId="0" xfId="16" applyNumberFormat="1" applyFont="1"/>
    <xf numFmtId="168" fontId="8" fillId="17" borderId="0" xfId="16" applyNumberFormat="1" applyFont="1" applyFill="1" applyAlignment="1">
      <alignment horizontal="center" vertical="center" wrapText="1"/>
    </xf>
    <xf numFmtId="168" fontId="8" fillId="18" borderId="0" xfId="16" applyNumberFormat="1" applyFont="1" applyFill="1" applyAlignment="1">
      <alignment horizontal="center" vertical="center" wrapText="1"/>
    </xf>
    <xf numFmtId="168" fontId="8" fillId="10" borderId="0" xfId="16" applyNumberFormat="1" applyFont="1" applyFill="1" applyAlignment="1">
      <alignment horizontal="center" vertical="center" wrapText="1"/>
    </xf>
    <xf numFmtId="168" fontId="8" fillId="19" borderId="0" xfId="16" applyNumberFormat="1" applyFont="1" applyFill="1" applyAlignment="1">
      <alignment horizontal="center" vertical="center" wrapText="1"/>
    </xf>
    <xf numFmtId="168" fontId="8" fillId="3" borderId="0" xfId="16" applyNumberFormat="1" applyFont="1" applyFill="1" applyAlignment="1">
      <alignment horizontal="center" vertical="center" wrapText="1"/>
    </xf>
    <xf numFmtId="164" fontId="17" fillId="0" borderId="10" xfId="16" applyNumberFormat="1" applyFont="1" applyBorder="1" applyAlignment="1">
      <alignment horizontal="center"/>
    </xf>
    <xf numFmtId="43" fontId="42" fillId="0" borderId="0" xfId="27" applyFont="1"/>
    <xf numFmtId="40" fontId="17" fillId="8" borderId="0" xfId="50" applyNumberFormat="1" applyFont="1" applyFill="1" applyAlignment="1">
      <alignment horizontal="center" vertical="center" wrapText="1"/>
    </xf>
    <xf numFmtId="168" fontId="6" fillId="8" borderId="0" xfId="16" applyNumberFormat="1" applyFont="1" applyFill="1" applyAlignment="1">
      <alignment horizontal="center" vertical="center" wrapText="1"/>
    </xf>
    <xf numFmtId="175" fontId="18" fillId="0" borderId="0" xfId="27" applyNumberFormat="1" applyFont="1" applyAlignment="1"/>
    <xf numFmtId="43" fontId="18" fillId="0" borderId="0" xfId="27" applyFont="1" applyAlignment="1">
      <alignment horizontal="left"/>
    </xf>
    <xf numFmtId="43" fontId="17" fillId="0" borderId="10" xfId="27" applyFont="1" applyBorder="1" applyAlignment="1">
      <alignment horizontal="center"/>
    </xf>
    <xf numFmtId="169" fontId="17" fillId="0" borderId="10" xfId="50" applyNumberFormat="1" applyFont="1" applyBorder="1" applyAlignment="1">
      <alignment horizontal="right"/>
    </xf>
    <xf numFmtId="9" fontId="17" fillId="0" borderId="10" xfId="50" applyNumberFormat="1" applyFont="1" applyBorder="1" applyAlignment="1">
      <alignment horizontal="center"/>
    </xf>
    <xf numFmtId="43" fontId="17" fillId="0" borderId="10" xfId="50" applyNumberFormat="1" applyFont="1" applyBorder="1"/>
    <xf numFmtId="164" fontId="17" fillId="0" borderId="10" xfId="16" applyNumberFormat="1" applyFont="1" applyBorder="1" applyAlignment="1">
      <alignment horizontal="right"/>
    </xf>
    <xf numFmtId="171" fontId="4" fillId="0" borderId="9" xfId="20" applyNumberFormat="1" applyFont="1" applyBorder="1"/>
    <xf numFmtId="3" fontId="4" fillId="0" borderId="9" xfId="20" applyNumberFormat="1" applyFont="1" applyBorder="1"/>
    <xf numFmtId="3" fontId="4" fillId="0" borderId="0" xfId="20" applyNumberFormat="1" applyFont="1"/>
    <xf numFmtId="3" fontId="4" fillId="0" borderId="7" xfId="20" applyNumberFormat="1" applyFont="1" applyBorder="1"/>
    <xf numFmtId="0" fontId="4" fillId="0" borderId="0" xfId="20" applyFont="1"/>
    <xf numFmtId="4" fontId="4" fillId="0" borderId="9" xfId="20" applyNumberFormat="1" applyFont="1" applyBorder="1"/>
    <xf numFmtId="10" fontId="27" fillId="0" borderId="9" xfId="3" applyNumberFormat="1" applyFont="1" applyFill="1" applyBorder="1"/>
    <xf numFmtId="3" fontId="4" fillId="9" borderId="7" xfId="20" applyNumberFormat="1" applyFont="1" applyFill="1" applyBorder="1"/>
    <xf numFmtId="173" fontId="4" fillId="9" borderId="7" xfId="20" applyNumberFormat="1" applyFont="1" applyFill="1" applyBorder="1"/>
    <xf numFmtId="173" fontId="4" fillId="0" borderId="0" xfId="20" applyNumberFormat="1" applyFont="1"/>
    <xf numFmtId="171" fontId="4" fillId="0" borderId="0" xfId="20" applyNumberFormat="1" applyFont="1"/>
    <xf numFmtId="172" fontId="4" fillId="0" borderId="0" xfId="20" applyNumberFormat="1" applyFont="1"/>
    <xf numFmtId="172" fontId="4" fillId="9" borderId="9" xfId="20" applyNumberFormat="1" applyFont="1" applyFill="1" applyBorder="1"/>
    <xf numFmtId="3" fontId="4" fillId="9" borderId="9" xfId="20" applyNumberFormat="1" applyFont="1" applyFill="1" applyBorder="1"/>
    <xf numFmtId="0" fontId="4" fillId="0" borderId="0" xfId="20" applyFont="1" applyAlignment="1">
      <alignment horizontal="center"/>
    </xf>
    <xf numFmtId="0" fontId="0" fillId="15" borderId="0" xfId="0" applyFill="1"/>
    <xf numFmtId="0" fontId="0" fillId="18" borderId="0" xfId="0" applyFill="1"/>
    <xf numFmtId="0" fontId="0" fillId="13" borderId="0" xfId="0" applyFill="1"/>
    <xf numFmtId="14" fontId="4" fillId="0" borderId="0" xfId="1" applyNumberFormat="1"/>
    <xf numFmtId="0" fontId="30" fillId="0" borderId="2" xfId="0" applyFont="1" applyBorder="1" applyAlignment="1">
      <alignment horizontal="center"/>
    </xf>
    <xf numFmtId="0" fontId="30" fillId="0" borderId="4" xfId="0" applyFont="1" applyBorder="1" applyAlignment="1">
      <alignment horizontal="center"/>
    </xf>
    <xf numFmtId="43" fontId="14" fillId="0" borderId="8" xfId="34" applyFont="1" applyBorder="1" applyAlignment="1">
      <alignment horizontal="right"/>
    </xf>
    <xf numFmtId="43" fontId="14" fillId="0" borderId="8" xfId="34" applyFont="1" applyFill="1" applyBorder="1" applyAlignment="1">
      <alignment horizontal="right"/>
    </xf>
    <xf numFmtId="43" fontId="14" fillId="0" borderId="5" xfId="37" applyNumberFormat="1" applyBorder="1" applyAlignment="1">
      <alignment horizontal="right"/>
    </xf>
    <xf numFmtId="178" fontId="0" fillId="13" borderId="0" xfId="0" applyNumberFormat="1" applyFill="1"/>
    <xf numFmtId="41" fontId="0" fillId="0" borderId="19" xfId="0" applyNumberFormat="1" applyBorder="1"/>
    <xf numFmtId="41" fontId="0" fillId="0" borderId="0" xfId="0" applyNumberFormat="1"/>
    <xf numFmtId="0" fontId="18" fillId="0" borderId="0" xfId="50" applyAlignment="1">
      <alignment wrapText="1"/>
    </xf>
    <xf numFmtId="0" fontId="19" fillId="0" borderId="0" xfId="9" applyFont="1" applyAlignment="1">
      <alignment horizontal="center"/>
    </xf>
    <xf numFmtId="43" fontId="17" fillId="0" borderId="0" xfId="27" applyFont="1" applyBorder="1" applyAlignment="1">
      <alignment horizontal="center"/>
    </xf>
    <xf numFmtId="0" fontId="34" fillId="0" borderId="0" xfId="50" applyFont="1"/>
    <xf numFmtId="0" fontId="17" fillId="0" borderId="0" xfId="50" applyFont="1"/>
    <xf numFmtId="0" fontId="53" fillId="0" borderId="0" xfId="50" applyFont="1"/>
    <xf numFmtId="0" fontId="20" fillId="0" borderId="0" xfId="10" applyFont="1" applyAlignment="1">
      <alignment horizontal="right"/>
    </xf>
    <xf numFmtId="0" fontId="14" fillId="0" borderId="0" xfId="0" applyFont="1" applyAlignment="1">
      <alignment horizontal="right"/>
    </xf>
    <xf numFmtId="40" fontId="6" fillId="8" borderId="0" xfId="12" applyNumberFormat="1" applyFont="1" applyFill="1" applyAlignment="1">
      <alignment horizontal="right" vertical="center" wrapText="1"/>
    </xf>
    <xf numFmtId="168" fontId="6" fillId="8" borderId="0" xfId="9" applyNumberFormat="1" applyFont="1" applyFill="1" applyAlignment="1">
      <alignment horizontal="right" vertical="center" wrapText="1"/>
    </xf>
    <xf numFmtId="164" fontId="19" fillId="0" borderId="0" xfId="9" applyNumberFormat="1" applyFont="1" applyAlignment="1">
      <alignment horizontal="right"/>
    </xf>
    <xf numFmtId="164" fontId="6" fillId="0" borderId="10" xfId="9" applyNumberFormat="1" applyFont="1" applyBorder="1" applyAlignment="1">
      <alignment horizontal="right"/>
    </xf>
    <xf numFmtId="10" fontId="0" fillId="0" borderId="5" xfId="15" applyNumberFormat="1" applyFont="1" applyBorder="1" applyAlignment="1">
      <alignment horizontal="right"/>
    </xf>
    <xf numFmtId="10" fontId="30" fillId="0" borderId="5" xfId="0" applyNumberFormat="1" applyFont="1" applyBorder="1" applyAlignment="1">
      <alignment horizontal="right"/>
    </xf>
    <xf numFmtId="0" fontId="19" fillId="0" borderId="0" xfId="9" applyFont="1" applyAlignment="1">
      <alignment horizontal="right"/>
    </xf>
    <xf numFmtId="0" fontId="0" fillId="0" borderId="12" xfId="0" applyBorder="1" applyAlignment="1">
      <alignment horizontal="right"/>
    </xf>
    <xf numFmtId="0" fontId="0" fillId="0" borderId="13" xfId="0" applyBorder="1" applyAlignment="1">
      <alignment horizontal="right"/>
    </xf>
    <xf numFmtId="0" fontId="0" fillId="0" borderId="14" xfId="0" applyBorder="1" applyAlignment="1">
      <alignment horizontal="right"/>
    </xf>
    <xf numFmtId="164" fontId="19" fillId="0" borderId="8" xfId="9" applyNumberFormat="1" applyFont="1" applyBorder="1" applyAlignment="1">
      <alignment horizontal="center"/>
    </xf>
    <xf numFmtId="164" fontId="19" fillId="0" borderId="5" xfId="9" applyNumberFormat="1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14" fillId="0" borderId="8" xfId="37" applyBorder="1" applyAlignment="1">
      <alignment horizontal="center"/>
    </xf>
    <xf numFmtId="0" fontId="14" fillId="0" borderId="5" xfId="37" applyBorder="1" applyAlignment="1">
      <alignment horizontal="center"/>
    </xf>
    <xf numFmtId="0" fontId="30" fillId="0" borderId="12" xfId="0" applyFont="1" applyBorder="1" applyAlignment="1">
      <alignment horizontal="right"/>
    </xf>
    <xf numFmtId="0" fontId="30" fillId="0" borderId="13" xfId="0" applyFont="1" applyBorder="1" applyAlignment="1">
      <alignment horizontal="right"/>
    </xf>
    <xf numFmtId="166" fontId="30" fillId="0" borderId="5" xfId="0" applyNumberFormat="1" applyFont="1" applyBorder="1" applyAlignment="1">
      <alignment horizontal="right"/>
    </xf>
    <xf numFmtId="0" fontId="0" fillId="0" borderId="16" xfId="0" applyBorder="1" applyAlignment="1">
      <alignment horizontal="right"/>
    </xf>
    <xf numFmtId="0" fontId="0" fillId="0" borderId="17" xfId="0" applyBorder="1" applyAlignment="1">
      <alignment horizontal="right"/>
    </xf>
    <xf numFmtId="43" fontId="0" fillId="0" borderId="0" xfId="0" applyNumberFormat="1" applyAlignment="1">
      <alignment horizontal="right"/>
    </xf>
    <xf numFmtId="43" fontId="0" fillId="0" borderId="5" xfId="0" applyNumberFormat="1" applyBorder="1" applyAlignment="1">
      <alignment horizontal="right"/>
    </xf>
    <xf numFmtId="4" fontId="14" fillId="0" borderId="8" xfId="0" applyNumberFormat="1" applyFont="1" applyBorder="1" applyAlignment="1">
      <alignment horizontal="right"/>
    </xf>
    <xf numFmtId="43" fontId="30" fillId="0" borderId="5" xfId="0" applyNumberFormat="1" applyFont="1" applyBorder="1" applyAlignment="1">
      <alignment horizontal="right"/>
    </xf>
    <xf numFmtId="0" fontId="30" fillId="0" borderId="14" xfId="0" applyFont="1" applyBorder="1" applyAlignment="1">
      <alignment horizontal="right"/>
    </xf>
    <xf numFmtId="10" fontId="0" fillId="0" borderId="8" xfId="15" applyNumberFormat="1" applyFont="1" applyFill="1" applyBorder="1" applyAlignment="1">
      <alignment horizontal="right"/>
    </xf>
    <xf numFmtId="10" fontId="0" fillId="0" borderId="5" xfId="15" applyNumberFormat="1" applyFont="1" applyFill="1" applyBorder="1" applyAlignment="1">
      <alignment horizontal="right"/>
    </xf>
    <xf numFmtId="10" fontId="12" fillId="0" borderId="5" xfId="15" applyNumberFormat="1" applyFont="1" applyFill="1" applyBorder="1" applyAlignment="1">
      <alignment horizontal="right"/>
    </xf>
    <xf numFmtId="10" fontId="0" fillId="0" borderId="8" xfId="15" applyNumberFormat="1" applyFont="1" applyBorder="1" applyAlignment="1">
      <alignment horizontal="right"/>
    </xf>
    <xf numFmtId="0" fontId="0" fillId="0" borderId="18" xfId="0" applyBorder="1" applyAlignment="1">
      <alignment horizontal="right"/>
    </xf>
    <xf numFmtId="165" fontId="30" fillId="0" borderId="31" xfId="23" applyNumberFormat="1" applyFont="1" applyBorder="1"/>
    <xf numFmtId="0" fontId="8" fillId="0" borderId="0" xfId="16" applyFont="1"/>
    <xf numFmtId="0" fontId="6" fillId="20" borderId="0" xfId="16" applyFont="1" applyFill="1" applyAlignment="1">
      <alignment vertical="center" wrapText="1"/>
    </xf>
    <xf numFmtId="0" fontId="6" fillId="0" borderId="0" xfId="16" applyFont="1" applyAlignment="1">
      <alignment horizontal="right" vertical="center" wrapText="1"/>
    </xf>
    <xf numFmtId="0" fontId="54" fillId="0" borderId="0" xfId="16" applyFont="1" applyAlignment="1">
      <alignment horizontal="center"/>
    </xf>
    <xf numFmtId="168" fontId="54" fillId="0" borderId="0" xfId="16" applyNumberFormat="1" applyFont="1" applyAlignment="1">
      <alignment horizontal="center" vertical="center" wrapText="1"/>
    </xf>
    <xf numFmtId="43" fontId="55" fillId="0" borderId="0" xfId="23" applyFont="1"/>
    <xf numFmtId="168" fontId="56" fillId="0" borderId="0" xfId="16" applyNumberFormat="1" applyFont="1" applyAlignment="1">
      <alignment horizontal="center" vertical="center" wrapText="1"/>
    </xf>
    <xf numFmtId="43" fontId="57" fillId="0" borderId="0" xfId="16" applyNumberFormat="1" applyFont="1" applyAlignment="1">
      <alignment horizontal="center"/>
    </xf>
    <xf numFmtId="43" fontId="55" fillId="0" borderId="0" xfId="0" applyNumberFormat="1" applyFont="1"/>
    <xf numFmtId="43" fontId="0" fillId="0" borderId="0" xfId="0" applyNumberFormat="1"/>
    <xf numFmtId="0" fontId="58" fillId="0" borderId="0" xfId="0" applyFont="1" applyAlignment="1">
      <alignment horizontal="center" vertical="center" wrapText="1"/>
    </xf>
    <xf numFmtId="43" fontId="0" fillId="0" borderId="0" xfId="23" applyFont="1"/>
    <xf numFmtId="43" fontId="59" fillId="0" borderId="10" xfId="0" applyNumberFormat="1" applyFont="1" applyBorder="1"/>
    <xf numFmtId="164" fontId="34" fillId="0" borderId="0" xfId="16" applyNumberFormat="1" applyFont="1" applyAlignment="1">
      <alignment horizontal="right"/>
    </xf>
    <xf numFmtId="164" fontId="28" fillId="0" borderId="10" xfId="16" applyNumberFormat="1" applyFont="1" applyBorder="1" applyAlignment="1">
      <alignment horizontal="right"/>
    </xf>
    <xf numFmtId="17" fontId="17" fillId="21" borderId="0" xfId="50" applyNumberFormat="1" applyFont="1" applyFill="1"/>
    <xf numFmtId="0" fontId="30" fillId="22" borderId="0" xfId="50" applyFont="1" applyFill="1"/>
    <xf numFmtId="43" fontId="18" fillId="23" borderId="0" xfId="23" applyFont="1" applyFill="1"/>
    <xf numFmtId="0" fontId="60" fillId="0" borderId="0" xfId="50" applyFont="1"/>
    <xf numFmtId="43" fontId="61" fillId="0" borderId="0" xfId="50" applyNumberFormat="1" applyFont="1"/>
    <xf numFmtId="43" fontId="34" fillId="23" borderId="0" xfId="23" applyFont="1" applyFill="1"/>
    <xf numFmtId="43" fontId="34" fillId="0" borderId="0" xfId="50" applyNumberFormat="1" applyFont="1"/>
    <xf numFmtId="43" fontId="17" fillId="0" borderId="10" xfId="23" applyFont="1" applyBorder="1" applyAlignment="1">
      <alignment horizontal="right"/>
    </xf>
    <xf numFmtId="0" fontId="0" fillId="24" borderId="0" xfId="0" applyFill="1"/>
    <xf numFmtId="164" fontId="61" fillId="0" borderId="0" xfId="50" applyNumberFormat="1" applyFont="1"/>
    <xf numFmtId="164" fontId="34" fillId="0" borderId="0" xfId="23" applyNumberFormat="1" applyFont="1"/>
    <xf numFmtId="164" fontId="34" fillId="0" borderId="0" xfId="50" applyNumberFormat="1" applyFont="1"/>
    <xf numFmtId="0" fontId="54" fillId="0" borderId="0" xfId="16" applyFont="1" applyAlignment="1">
      <alignment horizontal="right"/>
    </xf>
    <xf numFmtId="178" fontId="11" fillId="0" borderId="0" xfId="23" applyNumberFormat="1" applyFont="1"/>
    <xf numFmtId="178" fontId="11" fillId="0" borderId="0" xfId="0" applyNumberFormat="1" applyFont="1"/>
    <xf numFmtId="178" fontId="12" fillId="0" borderId="10" xfId="23" applyNumberFormat="1" applyFont="1" applyBorder="1"/>
    <xf numFmtId="179" fontId="0" fillId="0" borderId="0" xfId="0" applyNumberFormat="1"/>
    <xf numFmtId="41" fontId="4" fillId="0" borderId="24" xfId="1" applyNumberFormat="1" applyBorder="1" applyAlignment="1">
      <alignment horizontal="center" wrapText="1"/>
    </xf>
    <xf numFmtId="41" fontId="6" fillId="0" borderId="28" xfId="1" applyNumberFormat="1" applyFont="1" applyBorder="1" applyAlignment="1">
      <alignment horizontal="center"/>
    </xf>
    <xf numFmtId="169" fontId="0" fillId="0" borderId="19" xfId="0" applyNumberFormat="1" applyBorder="1"/>
    <xf numFmtId="169" fontId="0" fillId="0" borderId="0" xfId="0" applyNumberFormat="1"/>
    <xf numFmtId="178" fontId="0" fillId="0" borderId="0" xfId="0" applyNumberFormat="1"/>
    <xf numFmtId="41" fontId="0" fillId="13" borderId="0" xfId="0" applyNumberFormat="1" applyFill="1"/>
    <xf numFmtId="169" fontId="12" fillId="14" borderId="21" xfId="0" applyNumberFormat="1" applyFont="1" applyFill="1" applyBorder="1"/>
    <xf numFmtId="178" fontId="12" fillId="14" borderId="20" xfId="0" applyNumberFormat="1" applyFont="1" applyFill="1" applyBorder="1"/>
    <xf numFmtId="169" fontId="12" fillId="14" borderId="20" xfId="0" applyNumberFormat="1" applyFont="1" applyFill="1" applyBorder="1"/>
    <xf numFmtId="41" fontId="12" fillId="14" borderId="2" xfId="0" applyNumberFormat="1" applyFont="1" applyFill="1" applyBorder="1" applyAlignment="1">
      <alignment horizontal="center"/>
    </xf>
    <xf numFmtId="169" fontId="0" fillId="13" borderId="0" xfId="0" applyNumberFormat="1" applyFill="1"/>
    <xf numFmtId="169" fontId="0" fillId="0" borderId="23" xfId="0" applyNumberFormat="1" applyBorder="1"/>
    <xf numFmtId="169" fontId="0" fillId="0" borderId="25" xfId="0" applyNumberFormat="1" applyBorder="1"/>
    <xf numFmtId="169" fontId="0" fillId="13" borderId="25" xfId="0" applyNumberFormat="1" applyFill="1" applyBorder="1"/>
    <xf numFmtId="41" fontId="0" fillId="0" borderId="24" xfId="0" applyNumberFormat="1" applyBorder="1" applyAlignment="1">
      <alignment horizontal="center"/>
    </xf>
    <xf numFmtId="41" fontId="0" fillId="0" borderId="27" xfId="0" applyNumberFormat="1" applyBorder="1"/>
    <xf numFmtId="41" fontId="0" fillId="0" borderId="22" xfId="0" applyNumberFormat="1" applyBorder="1"/>
    <xf numFmtId="178" fontId="0" fillId="13" borderId="22" xfId="0" applyNumberFormat="1" applyFill="1" applyBorder="1"/>
    <xf numFmtId="178" fontId="0" fillId="0" borderId="22" xfId="0" applyNumberFormat="1" applyBorder="1"/>
    <xf numFmtId="41" fontId="0" fillId="0" borderId="28" xfId="0" applyNumberFormat="1" applyBorder="1" applyAlignment="1">
      <alignment horizontal="center"/>
    </xf>
    <xf numFmtId="41" fontId="12" fillId="14" borderId="20" xfId="0" applyNumberFormat="1" applyFont="1" applyFill="1" applyBorder="1"/>
    <xf numFmtId="0" fontId="0" fillId="0" borderId="25" xfId="0" applyBorder="1"/>
    <xf numFmtId="0" fontId="45" fillId="0" borderId="0" xfId="0" applyFont="1"/>
    <xf numFmtId="0" fontId="32" fillId="0" borderId="0" xfId="0" applyFont="1"/>
    <xf numFmtId="0" fontId="0" fillId="0" borderId="27" xfId="0" applyBorder="1"/>
    <xf numFmtId="0" fontId="0" fillId="0" borderId="22" xfId="0" applyBorder="1"/>
    <xf numFmtId="41" fontId="0" fillId="13" borderId="22" xfId="0" applyNumberFormat="1" applyFill="1" applyBorder="1"/>
    <xf numFmtId="41" fontId="12" fillId="8" borderId="20" xfId="0" applyNumberFormat="1" applyFont="1" applyFill="1" applyBorder="1"/>
    <xf numFmtId="178" fontId="12" fillId="8" borderId="20" xfId="0" applyNumberFormat="1" applyFont="1" applyFill="1" applyBorder="1"/>
    <xf numFmtId="41" fontId="12" fillId="8" borderId="2" xfId="0" applyNumberFormat="1" applyFont="1" applyFill="1" applyBorder="1" applyAlignment="1">
      <alignment horizontal="center"/>
    </xf>
    <xf numFmtId="178" fontId="12" fillId="14" borderId="13" xfId="0" applyNumberFormat="1" applyFont="1" applyFill="1" applyBorder="1"/>
    <xf numFmtId="41" fontId="0" fillId="0" borderId="9" xfId="0" applyNumberFormat="1" applyBorder="1"/>
    <xf numFmtId="41" fontId="12" fillId="14" borderId="13" xfId="0" applyNumberFormat="1" applyFont="1" applyFill="1" applyBorder="1"/>
    <xf numFmtId="41" fontId="12" fillId="8" borderId="13" xfId="0" applyNumberFormat="1" applyFont="1" applyFill="1" applyBorder="1"/>
    <xf numFmtId="169" fontId="12" fillId="14" borderId="13" xfId="0" applyNumberFormat="1" applyFont="1" applyFill="1" applyBorder="1"/>
    <xf numFmtId="0" fontId="0" fillId="0" borderId="0" xfId="0" applyAlignment="1">
      <alignment horizontal="center"/>
    </xf>
    <xf numFmtId="3" fontId="4" fillId="13" borderId="0" xfId="1" applyNumberFormat="1" applyFill="1" applyAlignment="1">
      <alignment horizontal="center" wrapText="1"/>
    </xf>
    <xf numFmtId="0" fontId="0" fillId="0" borderId="0" xfId="0" applyAlignment="1">
      <alignment vertical="center"/>
    </xf>
    <xf numFmtId="0" fontId="12" fillId="0" borderId="0" xfId="0" applyFont="1"/>
    <xf numFmtId="41" fontId="0" fillId="0" borderId="0" xfId="0" applyNumberFormat="1" applyAlignment="1">
      <alignment horizontal="center"/>
    </xf>
    <xf numFmtId="41" fontId="0" fillId="3" borderId="0" xfId="0" applyNumberFormat="1" applyFill="1"/>
    <xf numFmtId="41" fontId="12" fillId="0" borderId="0" xfId="0" applyNumberFormat="1" applyFont="1"/>
    <xf numFmtId="0" fontId="12" fillId="0" borderId="0" xfId="0" applyFont="1" applyAlignment="1">
      <alignment horizontal="left"/>
    </xf>
    <xf numFmtId="41" fontId="12" fillId="0" borderId="0" xfId="0" applyNumberFormat="1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3" fontId="0" fillId="0" borderId="0" xfId="0" applyNumberFormat="1"/>
    <xf numFmtId="3" fontId="12" fillId="0" borderId="0" xfId="0" applyNumberFormat="1" applyFont="1" applyAlignment="1">
      <alignment horizontal="right"/>
    </xf>
    <xf numFmtId="3" fontId="12" fillId="0" borderId="0" xfId="0" applyNumberFormat="1" applyFont="1"/>
    <xf numFmtId="3" fontId="0" fillId="0" borderId="34" xfId="0" applyNumberFormat="1" applyBorder="1"/>
    <xf numFmtId="3" fontId="12" fillId="0" borderId="35" xfId="0" applyNumberFormat="1" applyFont="1" applyBorder="1"/>
    <xf numFmtId="41" fontId="0" fillId="0" borderId="10" xfId="0" applyNumberFormat="1" applyBorder="1"/>
    <xf numFmtId="41" fontId="12" fillId="0" borderId="10" xfId="0" applyNumberFormat="1" applyFont="1" applyBorder="1"/>
    <xf numFmtId="3" fontId="4" fillId="0" borderId="17" xfId="1" applyNumberFormat="1" applyBorder="1" applyAlignment="1">
      <alignment horizontal="center"/>
    </xf>
    <xf numFmtId="3" fontId="6" fillId="0" borderId="33" xfId="1" applyNumberFormat="1" applyFont="1" applyBorder="1" applyAlignment="1">
      <alignment horizontal="center"/>
    </xf>
    <xf numFmtId="169" fontId="0" fillId="0" borderId="9" xfId="0" applyNumberFormat="1" applyBorder="1"/>
    <xf numFmtId="169" fontId="0" fillId="0" borderId="17" xfId="0" applyNumberFormat="1" applyBorder="1"/>
    <xf numFmtId="0" fontId="0" fillId="0" borderId="9" xfId="0" applyBorder="1"/>
    <xf numFmtId="41" fontId="0" fillId="0" borderId="33" xfId="0" applyNumberFormat="1" applyBorder="1"/>
    <xf numFmtId="0" fontId="0" fillId="0" borderId="17" xfId="0" applyBorder="1"/>
    <xf numFmtId="0" fontId="0" fillId="0" borderId="33" xfId="0" applyBorder="1"/>
    <xf numFmtId="0" fontId="0" fillId="0" borderId="0" xfId="50" applyFont="1"/>
    <xf numFmtId="170" fontId="0" fillId="0" borderId="0" xfId="16" applyNumberFormat="1" applyFont="1" applyAlignment="1">
      <alignment horizontal="center"/>
    </xf>
    <xf numFmtId="43" fontId="17" fillId="25" borderId="0" xfId="23" applyFont="1" applyFill="1" applyAlignment="1">
      <alignment horizontal="center" vertical="center" wrapText="1"/>
    </xf>
    <xf numFmtId="43" fontId="19" fillId="0" borderId="0" xfId="23" applyFont="1"/>
    <xf numFmtId="0" fontId="64" fillId="25" borderId="0" xfId="50" applyFont="1" applyFill="1" applyAlignment="1">
      <alignment horizontal="center" vertical="center"/>
    </xf>
    <xf numFmtId="0" fontId="8" fillId="0" borderId="0" xfId="16" applyFont="1"/>
    <xf numFmtId="0" fontId="6" fillId="0" borderId="0" xfId="16" applyFont="1" applyAlignment="1">
      <alignment wrapText="1"/>
    </xf>
    <xf numFmtId="0" fontId="17" fillId="0" borderId="0" xfId="16" applyFont="1" applyAlignment="1">
      <alignment horizontal="center" wrapText="1"/>
    </xf>
    <xf numFmtId="0" fontId="6" fillId="0" borderId="0" xfId="16" applyFont="1"/>
    <xf numFmtId="0" fontId="19" fillId="0" borderId="0" xfId="9" applyFont="1" applyAlignment="1">
      <alignment horizontal="center"/>
    </xf>
    <xf numFmtId="0" fontId="6" fillId="0" borderId="0" xfId="9" applyFont="1" applyAlignment="1">
      <alignment horizontal="center"/>
    </xf>
    <xf numFmtId="43" fontId="19" fillId="0" borderId="0" xfId="9" applyNumberFormat="1" applyFont="1" applyAlignment="1">
      <alignment horizontal="center"/>
    </xf>
    <xf numFmtId="0" fontId="7" fillId="0" borderId="0" xfId="30" applyFont="1" applyAlignment="1">
      <alignment horizontal="center"/>
    </xf>
    <xf numFmtId="0" fontId="0" fillId="0" borderId="0" xfId="0" applyAlignment="1">
      <alignment horizontal="center"/>
    </xf>
    <xf numFmtId="0" fontId="43" fillId="0" borderId="22" xfId="0" applyFont="1" applyBorder="1" applyAlignment="1">
      <alignment horizontal="center" vertical="center"/>
    </xf>
    <xf numFmtId="3" fontId="4" fillId="13" borderId="25" xfId="1" applyNumberFormat="1" applyFill="1" applyBorder="1" applyAlignment="1">
      <alignment horizontal="center" wrapText="1"/>
    </xf>
    <xf numFmtId="3" fontId="4" fillId="13" borderId="0" xfId="1" applyNumberFormat="1" applyFill="1" applyAlignment="1">
      <alignment horizontal="center" wrapText="1"/>
    </xf>
    <xf numFmtId="0" fontId="12" fillId="0" borderId="19" xfId="0" applyFont="1" applyBorder="1" applyAlignment="1">
      <alignment horizontal="left"/>
    </xf>
    <xf numFmtId="0" fontId="12" fillId="0" borderId="26" xfId="0" applyFont="1" applyBorder="1" applyAlignment="1">
      <alignment horizontal="left"/>
    </xf>
    <xf numFmtId="3" fontId="4" fillId="0" borderId="0" xfId="1" applyNumberFormat="1" applyAlignment="1">
      <alignment horizontal="center" vertical="center" wrapText="1"/>
    </xf>
    <xf numFmtId="3" fontId="4" fillId="0" borderId="9" xfId="1" applyNumberFormat="1" applyBorder="1" applyAlignment="1">
      <alignment horizontal="center" vertical="center" wrapText="1"/>
    </xf>
    <xf numFmtId="41" fontId="4" fillId="0" borderId="26" xfId="1" applyNumberFormat="1" applyBorder="1" applyAlignment="1">
      <alignment horizontal="center" vertical="center" wrapText="1"/>
    </xf>
    <xf numFmtId="0" fontId="12" fillId="14" borderId="21" xfId="0" applyFont="1" applyFill="1" applyBorder="1" applyAlignment="1">
      <alignment horizontal="left"/>
    </xf>
    <xf numFmtId="0" fontId="12" fillId="14" borderId="2" xfId="0" applyFont="1" applyFill="1" applyBorder="1" applyAlignment="1">
      <alignment horizontal="left"/>
    </xf>
    <xf numFmtId="0" fontId="12" fillId="8" borderId="21" xfId="0" applyFont="1" applyFill="1" applyBorder="1" applyAlignment="1">
      <alignment horizontal="left"/>
    </xf>
    <xf numFmtId="0" fontId="12" fillId="8" borderId="2" xfId="0" applyFont="1" applyFill="1" applyBorder="1" applyAlignment="1">
      <alignment horizontal="left"/>
    </xf>
    <xf numFmtId="0" fontId="43" fillId="24" borderId="32" xfId="0" applyFont="1" applyFill="1" applyBorder="1" applyAlignment="1">
      <alignment horizontal="center" vertical="center"/>
    </xf>
    <xf numFmtId="0" fontId="43" fillId="24" borderId="22" xfId="0" applyFont="1" applyFill="1" applyBorder="1" applyAlignment="1">
      <alignment horizontal="center" vertical="center"/>
    </xf>
    <xf numFmtId="0" fontId="17" fillId="20" borderId="0" xfId="50" applyFont="1" applyFill="1" applyAlignment="1">
      <alignment horizontal="center" vertical="center" wrapText="1"/>
    </xf>
    <xf numFmtId="0" fontId="6" fillId="20" borderId="0" xfId="16" applyFont="1" applyFill="1" applyAlignment="1">
      <alignment horizontal="center" vertical="center" wrapText="1"/>
    </xf>
    <xf numFmtId="168" fontId="6" fillId="17" borderId="0" xfId="16" applyNumberFormat="1" applyFont="1" applyFill="1" applyAlignment="1">
      <alignment horizontal="center" vertical="center" wrapText="1"/>
    </xf>
    <xf numFmtId="168" fontId="6" fillId="18" borderId="0" xfId="16" applyNumberFormat="1" applyFont="1" applyFill="1" applyAlignment="1">
      <alignment horizontal="center" vertical="center" wrapText="1"/>
    </xf>
    <xf numFmtId="168" fontId="6" fillId="10" borderId="0" xfId="16" applyNumberFormat="1" applyFont="1" applyFill="1" applyAlignment="1">
      <alignment horizontal="center" vertical="center" wrapText="1"/>
    </xf>
    <xf numFmtId="168" fontId="6" fillId="19" borderId="0" xfId="16" applyNumberFormat="1" applyFont="1" applyFill="1" applyAlignment="1">
      <alignment horizontal="center" vertical="center" wrapText="1"/>
    </xf>
    <xf numFmtId="168" fontId="6" fillId="3" borderId="0" xfId="16" applyNumberFormat="1" applyFont="1" applyFill="1" applyAlignment="1">
      <alignment horizontal="center" vertical="center" wrapText="1"/>
    </xf>
    <xf numFmtId="0" fontId="12" fillId="20" borderId="0" xfId="0" applyFont="1" applyFill="1" applyAlignment="1">
      <alignment horizontal="center"/>
    </xf>
    <xf numFmtId="0" fontId="7" fillId="0" borderId="0" xfId="20" applyFont="1" applyAlignment="1">
      <alignment horizontal="center"/>
    </xf>
  </cellXfs>
  <cellStyles count="56">
    <cellStyle name="Comma" xfId="23" builtinId="3"/>
    <cellStyle name="Comma 2" xfId="27" xr:uid="{00000000-0005-0000-0000-000001000000}"/>
    <cellStyle name="Comma 2 2" xfId="38" xr:uid="{00000000-0005-0000-0000-000002000000}"/>
    <cellStyle name="Comma 2 2 2" xfId="51" xr:uid="{0EE3ED2F-20BF-4892-A9E7-D7DB6CF6BC52}"/>
    <cellStyle name="Comma 2 3" xfId="45" xr:uid="{06EA7C1C-8CF0-45A7-80A4-71620B61D3BE}"/>
    <cellStyle name="Comma 3" xfId="34" xr:uid="{00000000-0005-0000-0000-000003000000}"/>
    <cellStyle name="Comma 3 2" xfId="46" xr:uid="{CB1B9493-11A0-4A9E-B7E2-AD66D01B6C5C}"/>
    <cellStyle name="Comma 4" xfId="39" xr:uid="{89AC24A3-208A-4FD6-878B-B2859C159213}"/>
    <cellStyle name="Comma 4 2" xfId="52" xr:uid="{036C6E89-2603-4860-AEC9-921781B8F0D4}"/>
    <cellStyle name="Comma 5" xfId="44" xr:uid="{F67463AC-E9CE-4182-8630-26FE7D5C9D83}"/>
    <cellStyle name="Comma 6" xfId="54" xr:uid="{ADC5865B-655C-4FCB-B9AA-530FC3A21151}"/>
    <cellStyle name="Hyperlink" xfId="4" builtinId="8"/>
    <cellStyle name="Normal" xfId="0" builtinId="0"/>
    <cellStyle name="Normal 10" xfId="37" xr:uid="{00000000-0005-0000-0000-000006000000}"/>
    <cellStyle name="Normal 11" xfId="55" xr:uid="{C6EA4E3C-FC98-4912-AB1A-C94A14DC7534}"/>
    <cellStyle name="Normal 2" xfId="1" xr:uid="{00000000-0005-0000-0000-000007000000}"/>
    <cellStyle name="Normal 2 2" xfId="2" xr:uid="{00000000-0005-0000-0000-000008000000}"/>
    <cellStyle name="Normal 2 3" xfId="16" xr:uid="{00000000-0005-0000-0000-000009000000}"/>
    <cellStyle name="Normal 2 4" xfId="36" xr:uid="{00000000-0005-0000-0000-00000A000000}"/>
    <cellStyle name="Normal 2 7" xfId="9" xr:uid="{00000000-0005-0000-0000-00000B000000}"/>
    <cellStyle name="Normal 2_Appendix 1a" xfId="5" xr:uid="{00000000-0005-0000-0000-00000C000000}"/>
    <cellStyle name="Normal 2_Appendix 1a_1" xfId="41" xr:uid="{3B3894EF-CBEE-48B7-8ACD-BFD369B2B262}"/>
    <cellStyle name="Normal 2_Appendix 1b" xfId="40" xr:uid="{AA5B685C-0F62-49A8-A89E-D5B6C9D50A0D}"/>
    <cellStyle name="Normal 2_I&amp;E piv" xfId="7" xr:uid="{00000000-0005-0000-0000-00000D000000}"/>
    <cellStyle name="Normal 2_Sheet8" xfId="6" xr:uid="{00000000-0005-0000-0000-00000E000000}"/>
    <cellStyle name="Normal 20" xfId="19" xr:uid="{00000000-0005-0000-0000-00000F000000}"/>
    <cellStyle name="Normal 3" xfId="8" xr:uid="{00000000-0005-0000-0000-000010000000}"/>
    <cellStyle name="Normal 3 2 3" xfId="13" xr:uid="{00000000-0005-0000-0000-000011000000}"/>
    <cellStyle name="Normal 37" xfId="12" xr:uid="{00000000-0005-0000-0000-000012000000}"/>
    <cellStyle name="Normal 4" xfId="10" xr:uid="{00000000-0005-0000-0000-000013000000}"/>
    <cellStyle name="Normal 4 2" xfId="18" xr:uid="{00000000-0005-0000-0000-000014000000}"/>
    <cellStyle name="Normal 4 3" xfId="26" xr:uid="{00000000-0005-0000-0000-000015000000}"/>
    <cellStyle name="Normal 4 5" xfId="11" xr:uid="{00000000-0005-0000-0000-000016000000}"/>
    <cellStyle name="Normal 5" xfId="14" xr:uid="{00000000-0005-0000-0000-000017000000}"/>
    <cellStyle name="Normal 6" xfId="25" xr:uid="{00000000-0005-0000-0000-000018000000}"/>
    <cellStyle name="Normal 6 2" xfId="28" xr:uid="{00000000-0005-0000-0000-000019000000}"/>
    <cellStyle name="Normal 6 3" xfId="30" xr:uid="{00000000-0005-0000-0000-00001A000000}"/>
    <cellStyle name="Normal 6 4" xfId="48" xr:uid="{19314EDD-72AB-437C-9805-5695977D17BB}"/>
    <cellStyle name="Normal 6_Appendix 1a" xfId="42" xr:uid="{17489475-4F56-4E8F-8710-46B9BA518663}"/>
    <cellStyle name="Normal 7" xfId="31" xr:uid="{00000000-0005-0000-0000-00001B000000}"/>
    <cellStyle name="Normal 7 2" xfId="43" xr:uid="{ED79D5B1-E4A7-4840-810D-70F4103497F6}"/>
    <cellStyle name="Normal 7 3" xfId="49" xr:uid="{62F12005-75B1-4664-87E7-4A4733F0B0EF}"/>
    <cellStyle name="Normal 7 4" xfId="50" xr:uid="{87E7D414-8CB5-4206-89E7-17620D9B7602}"/>
    <cellStyle name="Normal 7_Appendix 1b" xfId="53" xr:uid="{DBE08581-4B25-476F-829C-40D5F873DBA5}"/>
    <cellStyle name="Normal 8" xfId="32" xr:uid="{00000000-0005-0000-0000-00001C000000}"/>
    <cellStyle name="Normal 9" xfId="35" xr:uid="{00000000-0005-0000-0000-00001D000000}"/>
    <cellStyle name="Normal_2011 MTP - 2-4-09" xfId="20" xr:uid="{00000000-0005-0000-0000-00001E000000}"/>
    <cellStyle name="Normal_Period Analysis" xfId="29" xr:uid="{00000000-0005-0000-0000-00001F000000}"/>
    <cellStyle name="Normal_Sheet3" xfId="17" xr:uid="{00000000-0005-0000-0000-000020000000}"/>
    <cellStyle name="Percent" xfId="24" builtinId="5"/>
    <cellStyle name="Percent 2" xfId="3" xr:uid="{00000000-0005-0000-0000-000022000000}"/>
    <cellStyle name="Percent 2 2" xfId="21" xr:uid="{00000000-0005-0000-0000-000023000000}"/>
    <cellStyle name="Percent 2 3" xfId="33" xr:uid="{00000000-0005-0000-0000-000024000000}"/>
    <cellStyle name="Percent 3" xfId="15" xr:uid="{00000000-0005-0000-0000-000025000000}"/>
    <cellStyle name="Percent 3 2" xfId="47" xr:uid="{A6AE2F49-D7EE-49F9-B2E8-FAEC34CC4906}"/>
    <cellStyle name="Percent 4" xfId="22" xr:uid="{00000000-0005-0000-0000-000026000000}"/>
  </cellStyles>
  <dxfs count="2">
    <dxf>
      <fill>
        <patternFill>
          <bgColor rgb="FFFF0000"/>
        </patternFill>
      </fill>
    </dxf>
    <dxf>
      <fill>
        <patternFill>
          <bgColor theme="4" tint="0.79998168889431442"/>
        </patternFill>
      </fill>
    </dxf>
  </dxfs>
  <tableStyles count="1" defaultTableStyle="TableStyleMedium2" defaultPivotStyle="PivotStyleLight16">
    <tableStyle name="Invisible" pivot="0" table="0" count="0" xr9:uid="{8817EB3D-F28A-48DF-8122-5A83BB1C6F0A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5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8.xml"/><Relationship Id="rId34" Type="http://schemas.openxmlformats.org/officeDocument/2006/relationships/customXml" Target="../customXml/item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4.xml"/><Relationship Id="rId25" Type="http://schemas.openxmlformats.org/officeDocument/2006/relationships/externalLink" Target="externalLinks/externalLink12.xml"/><Relationship Id="rId33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externalLink" Target="externalLinks/externalLink7.xml"/><Relationship Id="rId29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1.xml"/><Relationship Id="rId32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23" Type="http://schemas.openxmlformats.org/officeDocument/2006/relationships/externalLink" Target="externalLinks/externalLink10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6.xml"/><Relationship Id="rId31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externalLink" Target="externalLinks/externalLink9.xml"/><Relationship Id="rId27" Type="http://schemas.openxmlformats.org/officeDocument/2006/relationships/styles" Target="styles.xml"/><Relationship Id="rId30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Debtor</a:t>
            </a:r>
            <a:r>
              <a:rPr lang="en-GB" baseline="0"/>
              <a:t> Payments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0061956597477609"/>
          <c:y val="0.20770439580577224"/>
          <c:w val="0.78094442680953524"/>
          <c:h val="0.4155347255518709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'[10]COT Schedule'!$A$30</c:f>
              <c:strCache>
                <c:ptCount val="1"/>
                <c:pt idx="0">
                  <c:v>Period 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'[10]COT Schedule'!$B$28:$M$29</c:f>
              <c:multiLvlStrCache>
                <c:ptCount val="12"/>
                <c:lvl>
                  <c:pt idx="0">
                    <c:v>Q1-P1</c:v>
                  </c:pt>
                  <c:pt idx="1">
                    <c:v>Q1-P2</c:v>
                  </c:pt>
                  <c:pt idx="2">
                    <c:v>Q1-P3</c:v>
                  </c:pt>
                  <c:pt idx="3">
                    <c:v>Q2-P4</c:v>
                  </c:pt>
                  <c:pt idx="4">
                    <c:v>Q2-P5</c:v>
                  </c:pt>
                  <c:pt idx="5">
                    <c:v>Q2-P6</c:v>
                  </c:pt>
                  <c:pt idx="6">
                    <c:v>Q3-P7</c:v>
                  </c:pt>
                  <c:pt idx="7">
                    <c:v>Q3-P8</c:v>
                  </c:pt>
                  <c:pt idx="8">
                    <c:v>Q3-P9</c:v>
                  </c:pt>
                  <c:pt idx="9">
                    <c:v>Q3-P10</c:v>
                  </c:pt>
                  <c:pt idx="10">
                    <c:v>Q3-P11</c:v>
                  </c:pt>
                  <c:pt idx="11">
                    <c:v>Q3-P12</c:v>
                  </c:pt>
                </c:lvl>
                <c:lvl>
                  <c:pt idx="0">
                    <c:v>2024-25</c:v>
                  </c:pt>
                  <c:pt idx="1">
                    <c:v>2024-25</c:v>
                  </c:pt>
                  <c:pt idx="2">
                    <c:v>2024-25</c:v>
                  </c:pt>
                  <c:pt idx="3">
                    <c:v>2024-25</c:v>
                  </c:pt>
                  <c:pt idx="4">
                    <c:v>2024-26</c:v>
                  </c:pt>
                  <c:pt idx="5">
                    <c:v>2024-27</c:v>
                  </c:pt>
                  <c:pt idx="6">
                    <c:v>2024-28</c:v>
                  </c:pt>
                  <c:pt idx="7">
                    <c:v>2024-29</c:v>
                  </c:pt>
                  <c:pt idx="8">
                    <c:v>2024-30</c:v>
                  </c:pt>
                  <c:pt idx="9">
                    <c:v>2024-31</c:v>
                  </c:pt>
                  <c:pt idx="10">
                    <c:v>2024-32</c:v>
                  </c:pt>
                  <c:pt idx="11">
                    <c:v>2024-33</c:v>
                  </c:pt>
                </c:lvl>
              </c:multiLvlStrCache>
            </c:multiLvlStrRef>
          </c:cat>
          <c:val>
            <c:numRef>
              <c:f>'[10]COT Schedule'!$B$30:$M$30</c:f>
              <c:numCache>
                <c:formatCode>General</c:formatCode>
                <c:ptCount val="12"/>
                <c:pt idx="0">
                  <c:v>-1243367.4199999997</c:v>
                </c:pt>
                <c:pt idx="1">
                  <c:v>-1243367.4199999997</c:v>
                </c:pt>
                <c:pt idx="2">
                  <c:v>-1243367.4199999997</c:v>
                </c:pt>
                <c:pt idx="3">
                  <c:v>-864927.37</c:v>
                </c:pt>
                <c:pt idx="4">
                  <c:v>-864927.37</c:v>
                </c:pt>
                <c:pt idx="5">
                  <c:v>-864927.37</c:v>
                </c:pt>
                <c:pt idx="6">
                  <c:v>-673033.73999999987</c:v>
                </c:pt>
                <c:pt idx="7">
                  <c:v>-673033.73999999987</c:v>
                </c:pt>
                <c:pt idx="8">
                  <c:v>-673033.73999999987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4D-4AE0-8CCB-C77F4B49B8DD}"/>
            </c:ext>
          </c:extLst>
        </c:ser>
        <c:ser>
          <c:idx val="1"/>
          <c:order val="1"/>
          <c:tx>
            <c:strRef>
              <c:f>'[10]COT Schedule'!$A$31</c:f>
              <c:strCache>
                <c:ptCount val="1"/>
                <c:pt idx="0">
                  <c:v>Period 2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'[10]COT Schedule'!$B$28:$M$29</c:f>
              <c:multiLvlStrCache>
                <c:ptCount val="12"/>
                <c:lvl>
                  <c:pt idx="0">
                    <c:v>Q1-P1</c:v>
                  </c:pt>
                  <c:pt idx="1">
                    <c:v>Q1-P2</c:v>
                  </c:pt>
                  <c:pt idx="2">
                    <c:v>Q1-P3</c:v>
                  </c:pt>
                  <c:pt idx="3">
                    <c:v>Q2-P4</c:v>
                  </c:pt>
                  <c:pt idx="4">
                    <c:v>Q2-P5</c:v>
                  </c:pt>
                  <c:pt idx="5">
                    <c:v>Q2-P6</c:v>
                  </c:pt>
                  <c:pt idx="6">
                    <c:v>Q3-P7</c:v>
                  </c:pt>
                  <c:pt idx="7">
                    <c:v>Q3-P8</c:v>
                  </c:pt>
                  <c:pt idx="8">
                    <c:v>Q3-P9</c:v>
                  </c:pt>
                  <c:pt idx="9">
                    <c:v>Q3-P10</c:v>
                  </c:pt>
                  <c:pt idx="10">
                    <c:v>Q3-P11</c:v>
                  </c:pt>
                  <c:pt idx="11">
                    <c:v>Q3-P12</c:v>
                  </c:pt>
                </c:lvl>
                <c:lvl>
                  <c:pt idx="0">
                    <c:v>2024-25</c:v>
                  </c:pt>
                  <c:pt idx="1">
                    <c:v>2024-25</c:v>
                  </c:pt>
                  <c:pt idx="2">
                    <c:v>2024-25</c:v>
                  </c:pt>
                  <c:pt idx="3">
                    <c:v>2024-25</c:v>
                  </c:pt>
                  <c:pt idx="4">
                    <c:v>2024-26</c:v>
                  </c:pt>
                  <c:pt idx="5">
                    <c:v>2024-27</c:v>
                  </c:pt>
                  <c:pt idx="6">
                    <c:v>2024-28</c:v>
                  </c:pt>
                  <c:pt idx="7">
                    <c:v>2024-29</c:v>
                  </c:pt>
                  <c:pt idx="8">
                    <c:v>2024-30</c:v>
                  </c:pt>
                  <c:pt idx="9">
                    <c:v>2024-31</c:v>
                  </c:pt>
                  <c:pt idx="10">
                    <c:v>2024-32</c:v>
                  </c:pt>
                  <c:pt idx="11">
                    <c:v>2024-33</c:v>
                  </c:pt>
                </c:lvl>
              </c:multiLvlStrCache>
            </c:multiLvlStrRef>
          </c:cat>
          <c:val>
            <c:numRef>
              <c:f>'[10]COT Schedule'!$B$31:$M$31</c:f>
              <c:numCache>
                <c:formatCode>General</c:formatCode>
                <c:ptCount val="12"/>
                <c:pt idx="1">
                  <c:v>-1437537.4500000002</c:v>
                </c:pt>
                <c:pt idx="2">
                  <c:v>-1437537.4500000002</c:v>
                </c:pt>
                <c:pt idx="4">
                  <c:v>-1216701.1899999997</c:v>
                </c:pt>
                <c:pt idx="5">
                  <c:v>-1216701.1899999997</c:v>
                </c:pt>
                <c:pt idx="7">
                  <c:v>-2526177.04</c:v>
                </c:pt>
                <c:pt idx="8">
                  <c:v>-2526177.04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34D-4AE0-8CCB-C77F4B49B8DD}"/>
            </c:ext>
          </c:extLst>
        </c:ser>
        <c:ser>
          <c:idx val="2"/>
          <c:order val="2"/>
          <c:tx>
            <c:strRef>
              <c:f>'[10]COT Schedule'!$A$32</c:f>
              <c:strCache>
                <c:ptCount val="1"/>
                <c:pt idx="0">
                  <c:v>Period 3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multiLvlStrRef>
              <c:f>'[10]COT Schedule'!$B$28:$M$29</c:f>
              <c:multiLvlStrCache>
                <c:ptCount val="12"/>
                <c:lvl>
                  <c:pt idx="0">
                    <c:v>Q1-P1</c:v>
                  </c:pt>
                  <c:pt idx="1">
                    <c:v>Q1-P2</c:v>
                  </c:pt>
                  <c:pt idx="2">
                    <c:v>Q1-P3</c:v>
                  </c:pt>
                  <c:pt idx="3">
                    <c:v>Q2-P4</c:v>
                  </c:pt>
                  <c:pt idx="4">
                    <c:v>Q2-P5</c:v>
                  </c:pt>
                  <c:pt idx="5">
                    <c:v>Q2-P6</c:v>
                  </c:pt>
                  <c:pt idx="6">
                    <c:v>Q3-P7</c:v>
                  </c:pt>
                  <c:pt idx="7">
                    <c:v>Q3-P8</c:v>
                  </c:pt>
                  <c:pt idx="8">
                    <c:v>Q3-P9</c:v>
                  </c:pt>
                  <c:pt idx="9">
                    <c:v>Q3-P10</c:v>
                  </c:pt>
                  <c:pt idx="10">
                    <c:v>Q3-P11</c:v>
                  </c:pt>
                  <c:pt idx="11">
                    <c:v>Q3-P12</c:v>
                  </c:pt>
                </c:lvl>
                <c:lvl>
                  <c:pt idx="0">
                    <c:v>2024-25</c:v>
                  </c:pt>
                  <c:pt idx="1">
                    <c:v>2024-25</c:v>
                  </c:pt>
                  <c:pt idx="2">
                    <c:v>2024-25</c:v>
                  </c:pt>
                  <c:pt idx="3">
                    <c:v>2024-25</c:v>
                  </c:pt>
                  <c:pt idx="4">
                    <c:v>2024-26</c:v>
                  </c:pt>
                  <c:pt idx="5">
                    <c:v>2024-27</c:v>
                  </c:pt>
                  <c:pt idx="6">
                    <c:v>2024-28</c:v>
                  </c:pt>
                  <c:pt idx="7">
                    <c:v>2024-29</c:v>
                  </c:pt>
                  <c:pt idx="8">
                    <c:v>2024-30</c:v>
                  </c:pt>
                  <c:pt idx="9">
                    <c:v>2024-31</c:v>
                  </c:pt>
                  <c:pt idx="10">
                    <c:v>2024-32</c:v>
                  </c:pt>
                  <c:pt idx="11">
                    <c:v>2024-33</c:v>
                  </c:pt>
                </c:lvl>
              </c:multiLvlStrCache>
            </c:multiLvlStrRef>
          </c:cat>
          <c:val>
            <c:numRef>
              <c:f>'[10]COT Schedule'!$B$32:$M$32</c:f>
              <c:numCache>
                <c:formatCode>General</c:formatCode>
                <c:ptCount val="12"/>
                <c:pt idx="2">
                  <c:v>-234850.90000000002</c:v>
                </c:pt>
                <c:pt idx="5">
                  <c:v>-437114.54999999987</c:v>
                </c:pt>
                <c:pt idx="8">
                  <c:v>-212645.51000000007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34D-4AE0-8CCB-C77F4B49B8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49215120"/>
        <c:axId val="1149216432"/>
      </c:barChart>
      <c:catAx>
        <c:axId val="1149215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high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49216432"/>
        <c:crosses val="autoZero"/>
        <c:auto val="1"/>
        <c:lblAlgn val="ctr"/>
        <c:lblOffset val="100"/>
        <c:noMultiLvlLbl val="0"/>
      </c:catAx>
      <c:valAx>
        <c:axId val="11492164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4921512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Top 5 Aged Debtors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'[10]COT Schedule'!$B$17</c:f>
              <c:strCache>
                <c:ptCount val="1"/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'[10]COT Schedule'!$A$18:$A$22</c:f>
              <c:strCache>
                <c:ptCount val="5"/>
                <c:pt idx="0">
                  <c:v>National Probation Service, SSCL</c:v>
                </c:pt>
                <c:pt idx="1">
                  <c:v>Department for Environment, Food &amp; Rural Affairs</c:v>
                </c:pt>
                <c:pt idx="2">
                  <c:v>Police Digital Service</c:v>
                </c:pt>
                <c:pt idx="3">
                  <c:v>GMCA GMP</c:v>
                </c:pt>
                <c:pt idx="4">
                  <c:v>College of Policing</c:v>
                </c:pt>
              </c:strCache>
            </c:strRef>
          </c:cat>
          <c:val>
            <c:numRef>
              <c:f>'[10]COT Schedule'!$B$18:$B$22</c:f>
              <c:numCache>
                <c:formatCode>General</c:formatCode>
                <c:ptCount val="5"/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0-C327-4409-9822-DC09499B9B5E}"/>
            </c:ext>
          </c:extLst>
        </c:ser>
        <c:ser>
          <c:idx val="6"/>
          <c:order val="6"/>
          <c:tx>
            <c:strRef>
              <c:f>'[10]COT Schedule'!$H$17</c:f>
              <c:strCache>
                <c:ptCount val="1"/>
                <c:pt idx="0">
                  <c:v>Not Due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'[10]COT Schedule'!$A$18:$A$22</c:f>
              <c:strCache>
                <c:ptCount val="5"/>
                <c:pt idx="0">
                  <c:v>National Probation Service, SSCL</c:v>
                </c:pt>
                <c:pt idx="1">
                  <c:v>Department for Environment, Food &amp; Rural Affairs</c:v>
                </c:pt>
                <c:pt idx="2">
                  <c:v>Police Digital Service</c:v>
                </c:pt>
                <c:pt idx="3">
                  <c:v>GMCA GMP</c:v>
                </c:pt>
                <c:pt idx="4">
                  <c:v>College of Policing</c:v>
                </c:pt>
              </c:strCache>
            </c:strRef>
          </c:cat>
          <c:val>
            <c:numRef>
              <c:f>'[10]COT Schedule'!$H$18:$H$22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48632.67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327-4409-9822-DC09499B9B5E}"/>
            </c:ext>
          </c:extLst>
        </c:ser>
        <c:ser>
          <c:idx val="7"/>
          <c:order val="7"/>
          <c:tx>
            <c:strRef>
              <c:f>'[10]COT Schedule'!$I$17</c:f>
              <c:strCache>
                <c:ptCount val="1"/>
                <c:pt idx="0">
                  <c:v>0-1 Month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'[10]COT Schedule'!$A$18:$A$22</c:f>
              <c:strCache>
                <c:ptCount val="5"/>
                <c:pt idx="0">
                  <c:v>National Probation Service, SSCL</c:v>
                </c:pt>
                <c:pt idx="1">
                  <c:v>Department for Environment, Food &amp; Rural Affairs</c:v>
                </c:pt>
                <c:pt idx="2">
                  <c:v>Police Digital Service</c:v>
                </c:pt>
                <c:pt idx="3">
                  <c:v>GMCA GMP</c:v>
                </c:pt>
                <c:pt idx="4">
                  <c:v>College of Policing</c:v>
                </c:pt>
              </c:strCache>
            </c:strRef>
          </c:cat>
          <c:val>
            <c:numRef>
              <c:f>'[10]COT Schedule'!$I$18:$I$22</c:f>
              <c:numCache>
                <c:formatCode>General</c:formatCode>
                <c:ptCount val="5"/>
                <c:pt idx="0">
                  <c:v>255707.15</c:v>
                </c:pt>
                <c:pt idx="1">
                  <c:v>0</c:v>
                </c:pt>
                <c:pt idx="2">
                  <c:v>52329.54</c:v>
                </c:pt>
                <c:pt idx="3">
                  <c:v>0</c:v>
                </c:pt>
                <c:pt idx="4">
                  <c:v>47837.919999999998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327-4409-9822-DC09499B9B5E}"/>
            </c:ext>
          </c:extLst>
        </c:ser>
        <c:ser>
          <c:idx val="8"/>
          <c:order val="8"/>
          <c:tx>
            <c:strRef>
              <c:f>'[10]COT Schedule'!$J$17</c:f>
              <c:strCache>
                <c:ptCount val="1"/>
                <c:pt idx="0">
                  <c:v>1-3 Months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'[10]COT Schedule'!$A$18:$A$22</c:f>
              <c:strCache>
                <c:ptCount val="5"/>
                <c:pt idx="0">
                  <c:v>National Probation Service, SSCL</c:v>
                </c:pt>
                <c:pt idx="1">
                  <c:v>Department for Environment, Food &amp; Rural Affairs</c:v>
                </c:pt>
                <c:pt idx="2">
                  <c:v>Police Digital Service</c:v>
                </c:pt>
                <c:pt idx="3">
                  <c:v>GMCA GMP</c:v>
                </c:pt>
                <c:pt idx="4">
                  <c:v>College of Policing</c:v>
                </c:pt>
              </c:strCache>
            </c:strRef>
          </c:cat>
          <c:val>
            <c:numRef>
              <c:f>'[10]COT Schedule'!$J$18:$J$22</c:f>
              <c:numCache>
                <c:formatCode>General</c:formatCode>
                <c:ptCount val="5"/>
                <c:pt idx="0">
                  <c:v>0</c:v>
                </c:pt>
                <c:pt idx="1">
                  <c:v>88320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327-4409-9822-DC09499B9B5E}"/>
            </c:ext>
          </c:extLst>
        </c:ser>
        <c:ser>
          <c:idx val="9"/>
          <c:order val="9"/>
          <c:tx>
            <c:strRef>
              <c:f>'[10]COT Schedule'!$K$17</c:f>
              <c:strCache>
                <c:ptCount val="1"/>
                <c:pt idx="0">
                  <c:v>3-6  Months</c:v>
                </c:pt>
              </c:strCache>
            </c:strRef>
          </c:tx>
          <c:spPr>
            <a:solidFill>
              <a:schemeClr val="accent4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'[10]COT Schedule'!$A$18:$A$22</c:f>
              <c:strCache>
                <c:ptCount val="5"/>
                <c:pt idx="0">
                  <c:v>National Probation Service, SSCL</c:v>
                </c:pt>
                <c:pt idx="1">
                  <c:v>Department for Environment, Food &amp; Rural Affairs</c:v>
                </c:pt>
                <c:pt idx="2">
                  <c:v>Police Digital Service</c:v>
                </c:pt>
                <c:pt idx="3">
                  <c:v>GMCA GMP</c:v>
                </c:pt>
                <c:pt idx="4">
                  <c:v>College of Policing</c:v>
                </c:pt>
              </c:strCache>
            </c:strRef>
          </c:cat>
          <c:val>
            <c:numRef>
              <c:f>'[10]COT Schedule'!$K$18:$K$22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327-4409-9822-DC09499B9B5E}"/>
            </c:ext>
          </c:extLst>
        </c:ser>
        <c:ser>
          <c:idx val="10"/>
          <c:order val="10"/>
          <c:tx>
            <c:strRef>
              <c:f>'[10]COT Schedule'!$L$17</c:f>
              <c:strCache>
                <c:ptCount val="1"/>
                <c:pt idx="0">
                  <c:v>6-12 Months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C327-4409-9822-DC09499B9B5E}"/>
              </c:ext>
            </c:extLst>
          </c:dPt>
          <c:cat>
            <c:strRef>
              <c:f>'[10]COT Schedule'!$A$18:$A$22</c:f>
              <c:strCache>
                <c:ptCount val="5"/>
                <c:pt idx="0">
                  <c:v>National Probation Service, SSCL</c:v>
                </c:pt>
                <c:pt idx="1">
                  <c:v>Department for Environment, Food &amp; Rural Affairs</c:v>
                </c:pt>
                <c:pt idx="2">
                  <c:v>Police Digital Service</c:v>
                </c:pt>
                <c:pt idx="3">
                  <c:v>GMCA GMP</c:v>
                </c:pt>
                <c:pt idx="4">
                  <c:v>College of Policing</c:v>
                </c:pt>
              </c:strCache>
            </c:strRef>
          </c:cat>
          <c:val>
            <c:numRef>
              <c:f>'[10]COT Schedule'!$L$18:$L$22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C327-4409-9822-DC09499B9B5E}"/>
            </c:ext>
          </c:extLst>
        </c:ser>
        <c:ser>
          <c:idx val="11"/>
          <c:order val="11"/>
          <c:tx>
            <c:strRef>
              <c:f>'[10]COT Schedule'!$M$17</c:f>
              <c:strCache>
                <c:ptCount val="1"/>
                <c:pt idx="0">
                  <c:v>&gt; 12 Months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'[10]COT Schedule'!$A$18:$A$22</c:f>
              <c:strCache>
                <c:ptCount val="5"/>
                <c:pt idx="0">
                  <c:v>National Probation Service, SSCL</c:v>
                </c:pt>
                <c:pt idx="1">
                  <c:v>Department for Environment, Food &amp; Rural Affairs</c:v>
                </c:pt>
                <c:pt idx="2">
                  <c:v>Police Digital Service</c:v>
                </c:pt>
                <c:pt idx="3">
                  <c:v>GMCA GMP</c:v>
                </c:pt>
                <c:pt idx="4">
                  <c:v>College of Policing</c:v>
                </c:pt>
              </c:strCache>
            </c:strRef>
          </c:cat>
          <c:val>
            <c:numRef>
              <c:f>'[10]COT Schedule'!$M$18:$M$22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327-4409-9822-DC09499B9B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49215120"/>
        <c:axId val="1149216432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'[10]COT Schedule'!$D$17</c15:sqref>
                        </c15:formulaRef>
                      </c:ext>
                    </c:extLst>
                    <c:strCache>
                      <c:ptCount val="1"/>
                      <c:pt idx="0">
                        <c:v>O/S Amount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'[10]COT Schedule'!$A$18:$A$22</c15:sqref>
                        </c15:formulaRef>
                      </c:ext>
                    </c:extLst>
                    <c:strCache>
                      <c:ptCount val="5"/>
                      <c:pt idx="0">
                        <c:v>National Probation Service, SSCL</c:v>
                      </c:pt>
                      <c:pt idx="1">
                        <c:v>Department for Environment, Food &amp; Rural Affairs</c:v>
                      </c:pt>
                      <c:pt idx="2">
                        <c:v>Police Digital Service</c:v>
                      </c:pt>
                      <c:pt idx="3">
                        <c:v>GMCA GMP</c:v>
                      </c:pt>
                      <c:pt idx="4">
                        <c:v>College of Policing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'[10]COT Schedule'!$D$18:$D$22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255707.15</c:v>
                      </c:pt>
                      <c:pt idx="1">
                        <c:v>88320</c:v>
                      </c:pt>
                      <c:pt idx="2">
                        <c:v>52329.54</c:v>
                      </c:pt>
                      <c:pt idx="3">
                        <c:v>48632.67</c:v>
                      </c:pt>
                      <c:pt idx="4">
                        <c:v>47837.919999999998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9-C327-4409-9822-DC09499B9B5E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'[10]COT Schedule'!$E$17</c15:sqref>
                        </c15:formulaRef>
                      </c:ext>
                    </c:extLst>
                    <c:strCache>
                      <c:ptCount val="1"/>
                      <c:pt idx="0">
                        <c:v>No of Invoices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'[10]COT Schedule'!$A$18:$A$22</c15:sqref>
                        </c15:formulaRef>
                      </c:ext>
                    </c:extLst>
                    <c:strCache>
                      <c:ptCount val="5"/>
                      <c:pt idx="0">
                        <c:v>National Probation Service, SSCL</c:v>
                      </c:pt>
                      <c:pt idx="1">
                        <c:v>Department for Environment, Food &amp; Rural Affairs</c:v>
                      </c:pt>
                      <c:pt idx="2">
                        <c:v>Police Digital Service</c:v>
                      </c:pt>
                      <c:pt idx="3">
                        <c:v>GMCA GMP</c:v>
                      </c:pt>
                      <c:pt idx="4">
                        <c:v>College of Policing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'[10]COT Schedule'!$E$18:$E$22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</c:v>
                      </c:pt>
                      <c:pt idx="1">
                        <c:v>1</c:v>
                      </c:pt>
                      <c:pt idx="2">
                        <c:v>1</c:v>
                      </c:pt>
                      <c:pt idx="3">
                        <c:v>1</c:v>
                      </c:pt>
                      <c:pt idx="4">
                        <c:v>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C327-4409-9822-DC09499B9B5E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'[10]COT Schedule'!$F$17</c15:sqref>
                        </c15:formulaRef>
                      </c:ext>
                    </c:extLst>
                    <c:strCache>
                      <c:ptCount val="1"/>
                      <c:pt idx="0">
                        <c:v>% of O/S £ total Invoices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'[10]COT Schedule'!$A$18:$A$22</c15:sqref>
                        </c15:formulaRef>
                      </c:ext>
                    </c:extLst>
                    <c:strCache>
                      <c:ptCount val="5"/>
                      <c:pt idx="0">
                        <c:v>National Probation Service, SSCL</c:v>
                      </c:pt>
                      <c:pt idx="1">
                        <c:v>Department for Environment, Food &amp; Rural Affairs</c:v>
                      </c:pt>
                      <c:pt idx="2">
                        <c:v>Police Digital Service</c:v>
                      </c:pt>
                      <c:pt idx="3">
                        <c:v>GMCA GMP</c:v>
                      </c:pt>
                      <c:pt idx="4">
                        <c:v>College of Policing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'[10]COT Schedule'!$F$18:$F$22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0.37180300703013747</c:v>
                      </c:pt>
                      <c:pt idx="1">
                        <c:v>0.12841894167175905</c:v>
                      </c:pt>
                      <c:pt idx="2">
                        <c:v>7.6088135699388382E-2</c:v>
                      </c:pt>
                      <c:pt idx="3">
                        <c:v>7.0712817165669226E-2</c:v>
                      </c:pt>
                      <c:pt idx="4">
                        <c:v>6.9557235713069238E-2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C327-4409-9822-DC09499B9B5E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'[10]COT Schedule'!$G$17</c15:sqref>
                        </c15:formulaRef>
                      </c:ext>
                    </c:extLst>
                    <c:strCache>
                      <c:ptCount val="1"/>
                      <c:pt idx="0">
                        <c:v>% of O/S # total Invoices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'[10]COT Schedule'!$A$18:$A$22</c15:sqref>
                        </c15:formulaRef>
                      </c:ext>
                    </c:extLst>
                    <c:strCache>
                      <c:ptCount val="5"/>
                      <c:pt idx="0">
                        <c:v>National Probation Service, SSCL</c:v>
                      </c:pt>
                      <c:pt idx="1">
                        <c:v>Department for Environment, Food &amp; Rural Affairs</c:v>
                      </c:pt>
                      <c:pt idx="2">
                        <c:v>Police Digital Service</c:v>
                      </c:pt>
                      <c:pt idx="3">
                        <c:v>GMCA GMP</c:v>
                      </c:pt>
                      <c:pt idx="4">
                        <c:v>College of Policing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'[10]COT Schedule'!$G$18:$G$22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1.0309278350515464E-2</c:v>
                      </c:pt>
                      <c:pt idx="1">
                        <c:v>1.0309278350515464E-2</c:v>
                      </c:pt>
                      <c:pt idx="2">
                        <c:v>1.0309278350515464E-2</c:v>
                      </c:pt>
                      <c:pt idx="3">
                        <c:v>1.0309278350515464E-2</c:v>
                      </c:pt>
                      <c:pt idx="4">
                        <c:v>1.0309278350515464E-2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C327-4409-9822-DC09499B9B5E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'[10]COT Schedule'!$O$17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'[10]COT Schedule'!$A$18:$A$22</c15:sqref>
                        </c15:formulaRef>
                      </c:ext>
                    </c:extLst>
                    <c:strCache>
                      <c:ptCount val="5"/>
                      <c:pt idx="0">
                        <c:v>National Probation Service, SSCL</c:v>
                      </c:pt>
                      <c:pt idx="1">
                        <c:v>Department for Environment, Food &amp; Rural Affairs</c:v>
                      </c:pt>
                      <c:pt idx="2">
                        <c:v>Police Digital Service</c:v>
                      </c:pt>
                      <c:pt idx="3">
                        <c:v>GMCA GMP</c:v>
                      </c:pt>
                      <c:pt idx="4">
                        <c:v>College of Policing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'[10]COT Schedule'!$O$18:$O$22</c15:sqref>
                        </c15:formulaRef>
                      </c:ext>
                    </c:extLst>
                    <c:numCache>
                      <c:formatCode>General</c:formatCode>
                      <c:ptCount val="5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C327-4409-9822-DC09499B9B5E}"/>
                  </c:ext>
                </c:extLst>
              </c15:ser>
            </c15:filteredBarSeries>
          </c:ext>
        </c:extLst>
      </c:barChart>
      <c:catAx>
        <c:axId val="1149215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49216432"/>
        <c:crosses val="autoZero"/>
        <c:auto val="1"/>
        <c:lblAlgn val="ctr"/>
        <c:lblOffset val="100"/>
        <c:noMultiLvlLbl val="0"/>
      </c:catAx>
      <c:valAx>
        <c:axId val="11492164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4921512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Aged</a:t>
            </a:r>
            <a:r>
              <a:rPr lang="en-GB" baseline="0"/>
              <a:t> Debtors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488743318107492"/>
          <c:y val="0.18265770431221021"/>
          <c:w val="0.8421535212777489"/>
          <c:h val="0.22414176895507429"/>
        </c:manualLayout>
      </c:layout>
      <c:lineChart>
        <c:grouping val="standard"/>
        <c:varyColors val="0"/>
        <c:ser>
          <c:idx val="0"/>
          <c:order val="0"/>
          <c:tx>
            <c:strRef>
              <c:f>'[10]COT Schedule'!$A$7:$A$12</c:f>
              <c:strCache>
                <c:ptCount val="1"/>
                <c:pt idx="0">
                  <c:v>Not Due 0-1 Month 1-3 Months 3-6  Months 6-12 Months &gt; 12 Months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'[10]COT Schedule'!$B$6:$M$6</c:f>
              <c:strCache>
                <c:ptCount val="12"/>
                <c:pt idx="0">
                  <c:v>Q1 P1</c:v>
                </c:pt>
                <c:pt idx="1">
                  <c:v>Q1 P2</c:v>
                </c:pt>
                <c:pt idx="2">
                  <c:v>Q1 P3</c:v>
                </c:pt>
                <c:pt idx="3">
                  <c:v>Q2 P4</c:v>
                </c:pt>
                <c:pt idx="4">
                  <c:v>Q2 P5</c:v>
                </c:pt>
                <c:pt idx="5">
                  <c:v>Q2 P6</c:v>
                </c:pt>
                <c:pt idx="6">
                  <c:v>Q3 P7</c:v>
                </c:pt>
                <c:pt idx="7">
                  <c:v>Q3 P8</c:v>
                </c:pt>
                <c:pt idx="8">
                  <c:v>Q3 P9</c:v>
                </c:pt>
                <c:pt idx="9">
                  <c:v>Q4 P10</c:v>
                </c:pt>
                <c:pt idx="10">
                  <c:v>Q4 P11</c:v>
                </c:pt>
                <c:pt idx="11">
                  <c:v>Q4 P12</c:v>
                </c:pt>
              </c:strCache>
            </c:strRef>
          </c:cat>
          <c:val>
            <c:numRef>
              <c:f>'[10]COT Schedule'!$B$7:$M$7</c:f>
              <c:numCache>
                <c:formatCode>General</c:formatCode>
                <c:ptCount val="12"/>
                <c:pt idx="0">
                  <c:v>2715937.9799999995</c:v>
                </c:pt>
                <c:pt idx="1">
                  <c:v>103271.95</c:v>
                </c:pt>
                <c:pt idx="2">
                  <c:v>217107.9</c:v>
                </c:pt>
                <c:pt idx="3">
                  <c:v>1496254.9499999997</c:v>
                </c:pt>
                <c:pt idx="4">
                  <c:v>914698.91999999981</c:v>
                </c:pt>
                <c:pt idx="5">
                  <c:v>383835.01</c:v>
                </c:pt>
                <c:pt idx="6">
                  <c:v>554117.01999999979</c:v>
                </c:pt>
                <c:pt idx="7">
                  <c:v>114695.37</c:v>
                </c:pt>
                <c:pt idx="8">
                  <c:v>244852.34000000003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820-489B-82B0-AF1272473B13}"/>
            </c:ext>
          </c:extLst>
        </c:ser>
        <c:ser>
          <c:idx val="1"/>
          <c:order val="1"/>
          <c:tx>
            <c:strRef>
              <c:f>'[10]COT Schedule'!$A$8</c:f>
              <c:strCache>
                <c:ptCount val="1"/>
                <c:pt idx="0">
                  <c:v>0-1 Month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cat>
            <c:strRef>
              <c:f>'[10]COT Schedule'!$B$6:$M$6</c:f>
              <c:strCache>
                <c:ptCount val="12"/>
                <c:pt idx="0">
                  <c:v>Q1 P1</c:v>
                </c:pt>
                <c:pt idx="1">
                  <c:v>Q1 P2</c:v>
                </c:pt>
                <c:pt idx="2">
                  <c:v>Q1 P3</c:v>
                </c:pt>
                <c:pt idx="3">
                  <c:v>Q2 P4</c:v>
                </c:pt>
                <c:pt idx="4">
                  <c:v>Q2 P5</c:v>
                </c:pt>
                <c:pt idx="5">
                  <c:v>Q2 P6</c:v>
                </c:pt>
                <c:pt idx="6">
                  <c:v>Q3 P7</c:v>
                </c:pt>
                <c:pt idx="7">
                  <c:v>Q3 P8</c:v>
                </c:pt>
                <c:pt idx="8">
                  <c:v>Q3 P9</c:v>
                </c:pt>
                <c:pt idx="9">
                  <c:v>Q4 P10</c:v>
                </c:pt>
                <c:pt idx="10">
                  <c:v>Q4 P11</c:v>
                </c:pt>
                <c:pt idx="11">
                  <c:v>Q4 P12</c:v>
                </c:pt>
              </c:strCache>
            </c:strRef>
          </c:cat>
          <c:val>
            <c:numRef>
              <c:f>'[10]COT Schedule'!$B$8:$M$8</c:f>
              <c:numCache>
                <c:formatCode>General</c:formatCode>
                <c:ptCount val="12"/>
                <c:pt idx="0">
                  <c:v>55647.4</c:v>
                </c:pt>
                <c:pt idx="1">
                  <c:v>298571.17999999993</c:v>
                </c:pt>
                <c:pt idx="2">
                  <c:v>16596.190000000002</c:v>
                </c:pt>
                <c:pt idx="3">
                  <c:v>5421.7</c:v>
                </c:pt>
                <c:pt idx="4">
                  <c:v>566134.19999999984</c:v>
                </c:pt>
                <c:pt idx="5">
                  <c:v>865878.99</c:v>
                </c:pt>
                <c:pt idx="6">
                  <c:v>107311.52</c:v>
                </c:pt>
                <c:pt idx="7">
                  <c:v>431542.76999999996</c:v>
                </c:pt>
                <c:pt idx="8">
                  <c:v>6049.66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820-489B-82B0-AF1272473B13}"/>
            </c:ext>
          </c:extLst>
        </c:ser>
        <c:ser>
          <c:idx val="2"/>
          <c:order val="2"/>
          <c:tx>
            <c:strRef>
              <c:f>'[10]COT Schedule'!$A$9</c:f>
              <c:strCache>
                <c:ptCount val="1"/>
                <c:pt idx="0">
                  <c:v>1-3 Months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'[10]COT Schedule'!$B$6:$M$6</c:f>
              <c:strCache>
                <c:ptCount val="12"/>
                <c:pt idx="0">
                  <c:v>Q1 P1</c:v>
                </c:pt>
                <c:pt idx="1">
                  <c:v>Q1 P2</c:v>
                </c:pt>
                <c:pt idx="2">
                  <c:v>Q1 P3</c:v>
                </c:pt>
                <c:pt idx="3">
                  <c:v>Q2 P4</c:v>
                </c:pt>
                <c:pt idx="4">
                  <c:v>Q2 P5</c:v>
                </c:pt>
                <c:pt idx="5">
                  <c:v>Q2 P6</c:v>
                </c:pt>
                <c:pt idx="6">
                  <c:v>Q3 P7</c:v>
                </c:pt>
                <c:pt idx="7">
                  <c:v>Q3 P8</c:v>
                </c:pt>
                <c:pt idx="8">
                  <c:v>Q3 P9</c:v>
                </c:pt>
                <c:pt idx="9">
                  <c:v>Q4 P10</c:v>
                </c:pt>
                <c:pt idx="10">
                  <c:v>Q4 P11</c:v>
                </c:pt>
                <c:pt idx="11">
                  <c:v>Q4 P12</c:v>
                </c:pt>
              </c:strCache>
            </c:strRef>
          </c:cat>
          <c:val>
            <c:numRef>
              <c:f>'[10]COT Schedule'!$B$9:$M$9</c:f>
              <c:numCache>
                <c:formatCode>General</c:formatCode>
                <c:ptCount val="12"/>
                <c:pt idx="0">
                  <c:v>54929.609999999986</c:v>
                </c:pt>
                <c:pt idx="1">
                  <c:v>80003.48</c:v>
                </c:pt>
                <c:pt idx="2">
                  <c:v>313898.98</c:v>
                </c:pt>
                <c:pt idx="3">
                  <c:v>259295.06000000003</c:v>
                </c:pt>
                <c:pt idx="4">
                  <c:v>4174.4400000000005</c:v>
                </c:pt>
                <c:pt idx="5">
                  <c:v>520219.83999999991</c:v>
                </c:pt>
                <c:pt idx="6">
                  <c:v>1092017.5699999998</c:v>
                </c:pt>
                <c:pt idx="7">
                  <c:v>101795.29</c:v>
                </c:pt>
                <c:pt idx="8">
                  <c:v>439434.11999999994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820-489B-82B0-AF1272473B13}"/>
            </c:ext>
          </c:extLst>
        </c:ser>
        <c:ser>
          <c:idx val="3"/>
          <c:order val="3"/>
          <c:tx>
            <c:strRef>
              <c:f>'[10]COT Schedule'!$A$10</c:f>
              <c:strCache>
                <c:ptCount val="1"/>
                <c:pt idx="0">
                  <c:v>3-6  Months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'[10]COT Schedule'!$B$6:$M$6</c:f>
              <c:strCache>
                <c:ptCount val="12"/>
                <c:pt idx="0">
                  <c:v>Q1 P1</c:v>
                </c:pt>
                <c:pt idx="1">
                  <c:v>Q1 P2</c:v>
                </c:pt>
                <c:pt idx="2">
                  <c:v>Q1 P3</c:v>
                </c:pt>
                <c:pt idx="3">
                  <c:v>Q2 P4</c:v>
                </c:pt>
                <c:pt idx="4">
                  <c:v>Q2 P5</c:v>
                </c:pt>
                <c:pt idx="5">
                  <c:v>Q2 P6</c:v>
                </c:pt>
                <c:pt idx="6">
                  <c:v>Q3 P7</c:v>
                </c:pt>
                <c:pt idx="7">
                  <c:v>Q3 P8</c:v>
                </c:pt>
                <c:pt idx="8">
                  <c:v>Q3 P9</c:v>
                </c:pt>
                <c:pt idx="9">
                  <c:v>Q4 P10</c:v>
                </c:pt>
                <c:pt idx="10">
                  <c:v>Q4 P11</c:v>
                </c:pt>
                <c:pt idx="11">
                  <c:v>Q4 P12</c:v>
                </c:pt>
              </c:strCache>
            </c:strRef>
          </c:cat>
          <c:val>
            <c:numRef>
              <c:f>'[10]COT Schedule'!$B$10:$M$10</c:f>
              <c:numCache>
                <c:formatCode>General</c:formatCode>
                <c:ptCount val="12"/>
                <c:pt idx="0">
                  <c:v>28731.05</c:v>
                </c:pt>
                <c:pt idx="1">
                  <c:v>19728.7</c:v>
                </c:pt>
                <c:pt idx="2">
                  <c:v>49646.219999999994</c:v>
                </c:pt>
                <c:pt idx="3">
                  <c:v>42805.13</c:v>
                </c:pt>
                <c:pt idx="4">
                  <c:v>146815.41</c:v>
                </c:pt>
                <c:pt idx="5">
                  <c:v>8567.44</c:v>
                </c:pt>
                <c:pt idx="6">
                  <c:v>6183.72</c:v>
                </c:pt>
                <c:pt idx="7">
                  <c:v>1013.0400000000002</c:v>
                </c:pt>
                <c:pt idx="8">
                  <c:v>533.7600000000001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820-489B-82B0-AF1272473B13}"/>
            </c:ext>
          </c:extLst>
        </c:ser>
        <c:ser>
          <c:idx val="4"/>
          <c:order val="4"/>
          <c:tx>
            <c:strRef>
              <c:f>'[10]COT Schedule'!$A$11</c:f>
              <c:strCache>
                <c:ptCount val="1"/>
                <c:pt idx="0">
                  <c:v>6-12 Months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'[10]COT Schedule'!$B$6:$M$6</c:f>
              <c:strCache>
                <c:ptCount val="12"/>
                <c:pt idx="0">
                  <c:v>Q1 P1</c:v>
                </c:pt>
                <c:pt idx="1">
                  <c:v>Q1 P2</c:v>
                </c:pt>
                <c:pt idx="2">
                  <c:v>Q1 P3</c:v>
                </c:pt>
                <c:pt idx="3">
                  <c:v>Q2 P4</c:v>
                </c:pt>
                <c:pt idx="4">
                  <c:v>Q2 P5</c:v>
                </c:pt>
                <c:pt idx="5">
                  <c:v>Q2 P6</c:v>
                </c:pt>
                <c:pt idx="6">
                  <c:v>Q3 P7</c:v>
                </c:pt>
                <c:pt idx="7">
                  <c:v>Q3 P8</c:v>
                </c:pt>
                <c:pt idx="8">
                  <c:v>Q3 P9</c:v>
                </c:pt>
                <c:pt idx="9">
                  <c:v>Q4 P10</c:v>
                </c:pt>
                <c:pt idx="10">
                  <c:v>Q4 P11</c:v>
                </c:pt>
                <c:pt idx="11">
                  <c:v>Q4 P12</c:v>
                </c:pt>
              </c:strCache>
            </c:strRef>
          </c:cat>
          <c:val>
            <c:numRef>
              <c:f>'[10]COT Schedule'!$B$11:$M$11</c:f>
              <c:numCache>
                <c:formatCode>General</c:formatCode>
                <c:ptCount val="12"/>
                <c:pt idx="0">
                  <c:v>26537.050000000003</c:v>
                </c:pt>
                <c:pt idx="1">
                  <c:v>24269.920000000002</c:v>
                </c:pt>
                <c:pt idx="2">
                  <c:v>35854.75</c:v>
                </c:pt>
                <c:pt idx="3">
                  <c:v>22327.640000000003</c:v>
                </c:pt>
                <c:pt idx="4">
                  <c:v>20294.14</c:v>
                </c:pt>
                <c:pt idx="5">
                  <c:v>31020.32</c:v>
                </c:pt>
                <c:pt idx="6">
                  <c:v>31524.249999999996</c:v>
                </c:pt>
                <c:pt idx="7">
                  <c:v>20191.279999999995</c:v>
                </c:pt>
                <c:pt idx="8">
                  <c:v>13168.2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820-489B-82B0-AF1272473B13}"/>
            </c:ext>
          </c:extLst>
        </c:ser>
        <c:ser>
          <c:idx val="5"/>
          <c:order val="5"/>
          <c:tx>
            <c:strRef>
              <c:f>'[10]COT Schedule'!$A$12</c:f>
              <c:strCache>
                <c:ptCount val="1"/>
                <c:pt idx="0">
                  <c:v>&gt; 12 Months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'[10]COT Schedule'!$B$6:$M$6</c:f>
              <c:strCache>
                <c:ptCount val="12"/>
                <c:pt idx="0">
                  <c:v>Q1 P1</c:v>
                </c:pt>
                <c:pt idx="1">
                  <c:v>Q1 P2</c:v>
                </c:pt>
                <c:pt idx="2">
                  <c:v>Q1 P3</c:v>
                </c:pt>
                <c:pt idx="3">
                  <c:v>Q2 P4</c:v>
                </c:pt>
                <c:pt idx="4">
                  <c:v>Q2 P5</c:v>
                </c:pt>
                <c:pt idx="5">
                  <c:v>Q2 P6</c:v>
                </c:pt>
                <c:pt idx="6">
                  <c:v>Q3 P7</c:v>
                </c:pt>
                <c:pt idx="7">
                  <c:v>Q3 P8</c:v>
                </c:pt>
                <c:pt idx="8">
                  <c:v>Q3 P9</c:v>
                </c:pt>
                <c:pt idx="9">
                  <c:v>Q4 P10</c:v>
                </c:pt>
                <c:pt idx="10">
                  <c:v>Q4 P11</c:v>
                </c:pt>
                <c:pt idx="11">
                  <c:v>Q4 P12</c:v>
                </c:pt>
              </c:strCache>
            </c:strRef>
          </c:cat>
          <c:val>
            <c:numRef>
              <c:f>'[10]COT Schedule'!$B$12:$M$12</c:f>
              <c:numCache>
                <c:formatCode>General</c:formatCode>
                <c:ptCount val="12"/>
                <c:pt idx="0">
                  <c:v>53467.11</c:v>
                </c:pt>
                <c:pt idx="1">
                  <c:v>30815.78</c:v>
                </c:pt>
                <c:pt idx="2">
                  <c:v>30815.78</c:v>
                </c:pt>
                <c:pt idx="3">
                  <c:v>32260.78</c:v>
                </c:pt>
                <c:pt idx="4">
                  <c:v>30797.140000000003</c:v>
                </c:pt>
                <c:pt idx="5">
                  <c:v>30668.260000000002</c:v>
                </c:pt>
                <c:pt idx="6">
                  <c:v>29722.76</c:v>
                </c:pt>
                <c:pt idx="7">
                  <c:v>18511.260000000002</c:v>
                </c:pt>
                <c:pt idx="8">
                  <c:v>18574.980000000003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820-489B-82B0-AF1272473B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83421416"/>
        <c:axId val="883425352"/>
      </c:lineChart>
      <c:catAx>
        <c:axId val="883421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3425352"/>
        <c:crosses val="autoZero"/>
        <c:auto val="1"/>
        <c:lblAlgn val="ctr"/>
        <c:lblOffset val="100"/>
        <c:noMultiLvlLbl val="0"/>
      </c:catAx>
      <c:valAx>
        <c:axId val="883425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3421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Active</a:t>
            </a:r>
            <a:r>
              <a:rPr lang="en-GB" baseline="0"/>
              <a:t> Chasers P6 Results 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217F-42D9-84F0-E03C4596ADB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217F-42D9-84F0-E03C4596ADBF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'[11]Active Chasers P6'!$F$48:$G$48</c:f>
              <c:numCache>
                <c:formatCode>General</c:formatCode>
                <c:ptCount val="2"/>
              </c:numCache>
              <c:extLst/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'[11]Active Chasers P6'!$F$47:$G$47</c15:sqref>
                        </c15:formulaRef>
                      </c:ext>
                    </c:extLst>
                    <c:numCache>
                      <c:formatCode>General</c:formatCode>
                      <c:ptCount val="2"/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4-217F-42D9-84F0-E03C4596ADBF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Active</a:t>
            </a:r>
            <a:r>
              <a:rPr lang="en-GB" baseline="0"/>
              <a:t> Chasers P7 Results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CF2F-408B-BCE0-AFD1C9AEACD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CF2F-408B-BCE0-AFD1C9AEACDF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'[11]Active Chaser P7'!$H$47:$I$47</c:f>
              <c:numCache>
                <c:formatCode>General</c:formatCode>
                <c:ptCount val="2"/>
              </c:numCache>
              <c:extLst/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'[11]Active Chaser P7'!$H$46:$I$46</c15:sqref>
                        </c15:formulaRef>
                      </c:ext>
                    </c:extLst>
                    <c:numCache>
                      <c:formatCode>General</c:formatCode>
                      <c:ptCount val="2"/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4-CF2F-408B-BCE0-AFD1C9AEACDF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cap="all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&gt; 12 Months: Historic Cash Banked vs Remaining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cap="all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solidFill>
          <a:schemeClr val="bg2">
            <a:lumMod val="75000"/>
            <a:alpha val="27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88000"/>
              </a:schemeClr>
            </a:solidFill>
            <a:ln>
              <a:solidFill>
                <a:schemeClr val="accent1">
                  <a:lumMod val="50000"/>
                </a:schemeClr>
              </a:solidFill>
            </a:ln>
            <a:effectLst/>
            <a:scene3d>
              <a:camera prst="orthographicFront"/>
              <a:lightRig rig="threePt" dir="t"/>
            </a:scene3d>
            <a:sp3d prstMaterial="flat">
              <a:contourClr>
                <a:schemeClr val="accent1">
                  <a:lumMod val="50000"/>
                </a:schemeClr>
              </a:contourClr>
            </a:sp3d>
          </c:spPr>
          <c:invertIfNegative val="0"/>
          <c:dLbls>
            <c:spPr>
              <a:solidFill>
                <a:schemeClr val="accent1">
                  <a:alpha val="30000"/>
                </a:schemeClr>
              </a:solidFill>
              <a:ln>
                <a:solidFill>
                  <a:schemeClr val="lt1">
                    <a:alpha val="50000"/>
                  </a:schemeClr>
                </a:solidFill>
                <a:round/>
              </a:ln>
              <a:effectLst>
                <a:outerShdw blurRad="63500" dist="889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'[12]Historic Cash Data'!$L$101:$M$101</c:f>
              <c:strCache>
                <c:ptCount val="2"/>
                <c:pt idx="0">
                  <c:v>Total Banked </c:v>
                </c:pt>
                <c:pt idx="1">
                  <c:v>Total Remaining</c:v>
                </c:pt>
              </c:strCache>
            </c:strRef>
          </c:cat>
          <c:val>
            <c:numRef>
              <c:f>'[12]Historic Cash Data'!$L$102:$M$102</c:f>
              <c:numCache>
                <c:formatCode>General</c:formatCode>
                <c:ptCount val="2"/>
                <c:pt idx="0">
                  <c:v>1714145.7600000005</c:v>
                </c:pt>
                <c:pt idx="1">
                  <c:v>641713.1100000001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BA-48B3-A380-D2616DDB6EC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84"/>
        <c:gapDepth val="53"/>
        <c:shape val="box"/>
        <c:axId val="1076331176"/>
        <c:axId val="1076331536"/>
        <c:axId val="0"/>
      </c:bar3DChart>
      <c:catAx>
        <c:axId val="1076331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76331536"/>
        <c:crosses val="autoZero"/>
        <c:auto val="1"/>
        <c:lblAlgn val="ctr"/>
        <c:lblOffset val="100"/>
        <c:noMultiLvlLbl val="0"/>
      </c:catAx>
      <c:valAx>
        <c:axId val="107633153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0763311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dk1">
        <a:lumMod val="75000"/>
        <a:lumOff val="25000"/>
      </a:schemeClr>
    </a:solidFill>
    <a:ln w="6350" cap="flat" cmpd="sng" algn="ctr">
      <a:solidFill>
        <a:schemeClr val="dk1">
          <a:tint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Q1 Historic Big Hitters Results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dLbl>
          <c:idx val="0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dLbl>
          <c:idx val="0"/>
          <c:dLblPos val="inEnd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  <c:marker>
          <c:symbol val="diamond"/>
          <c:size val="5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 w="9525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inEnd"/>
          <c:showLegendKey val="0"/>
          <c:showVal val="1"/>
          <c:showCatName val="1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</c:pivotFmt>
      <c:pivotFmt>
        <c:idx val="6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</c:pivotFmt>
      <c:pivotFmt>
        <c:idx val="7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</c:pivotFmt>
      <c:pivotFmt>
        <c:idx val="8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inEnd"/>
          <c:showLegendKey val="0"/>
          <c:showVal val="1"/>
          <c:showCatName val="1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inEnd"/>
          <c:showLegendKey val="0"/>
          <c:showVal val="1"/>
          <c:showCatName val="1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inEnd"/>
          <c:showLegendKey val="0"/>
          <c:showVal val="1"/>
          <c:showCatName val="1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>
        <c:manualLayout>
          <c:layoutTarget val="inner"/>
          <c:xMode val="edge"/>
          <c:yMode val="edge"/>
          <c:x val="0.14728018538047502"/>
          <c:y val="0.12629794422260476"/>
          <c:w val="0.55972816056398766"/>
          <c:h val="0.7158165800713191"/>
        </c:manualLayout>
      </c:layout>
      <c:barChart>
        <c:barDir val="bar"/>
        <c:grouping val="clustered"/>
        <c:varyColors val="0"/>
        <c:ser>
          <c:idx val="0"/>
          <c:order val="0"/>
          <c:tx>
            <c:v>202403</c:v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67C6-43CA-9F3D-892A0E18D0C2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67C6-43CA-9F3D-892A0E18D0C2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67C6-43CA-9F3D-892A0E18D0C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Lit>
              <c:ptCount val="3"/>
              <c:pt idx="0">
                <c:v>Sum of Returned </c:v>
              </c:pt>
              <c:pt idx="1">
                <c:v>Sum of Under Investigation</c:v>
              </c:pt>
              <c:pt idx="2">
                <c:v>Sum of Confiscation</c:v>
              </c:pt>
            </c:strLit>
          </c:cat>
          <c:val>
            <c:numLit>
              <c:formatCode>General</c:formatCode>
              <c:ptCount val="3"/>
              <c:pt idx="0">
                <c:v>26000</c:v>
              </c:pt>
              <c:pt idx="1">
                <c:v>176162.32</c:v>
              </c:pt>
              <c:pt idx="2">
                <c:v>55887.1</c:v>
              </c:pt>
            </c:numLit>
          </c:val>
          <c:extLst>
            <c:ext xmlns:c16="http://schemas.microsoft.com/office/drawing/2014/chart" uri="{C3380CC4-5D6E-409C-BE32-E72D297353CC}">
              <c16:uniqueId val="{00000003-67C6-43CA-9F3D-892A0E18D0C2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15"/>
        <c:overlap val="-20"/>
        <c:axId val="473988704"/>
        <c:axId val="473984024"/>
      </c:barChart>
      <c:valAx>
        <c:axId val="4739840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3988704"/>
        <c:crosses val="autoZero"/>
        <c:crossBetween val="between"/>
      </c:valAx>
      <c:catAx>
        <c:axId val="4739887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39840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cap="all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Q2</a:t>
            </a:r>
            <a:r>
              <a:rPr lang="en-GB" baseline="0"/>
              <a:t> Historic big hitters results</a:t>
            </a:r>
            <a:endParaRPr lang="en-GB"/>
          </a:p>
        </c:rich>
      </c:tx>
      <c:layout>
        <c:manualLayout>
          <c:xMode val="edge"/>
          <c:yMode val="edge"/>
          <c:x val="0.18396012429784139"/>
          <c:y val="8.984319684703928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cap="all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chemeClr val="accent1">
              <a:alpha val="88000"/>
            </a:schemeClr>
          </a:solidFill>
          <a:ln>
            <a:solidFill>
              <a:schemeClr val="accent1">
                <a:lumMod val="50000"/>
              </a:schemeClr>
            </a:solidFill>
          </a:ln>
          <a:effectLst/>
          <a:scene3d>
            <a:camera prst="orthographicFront"/>
            <a:lightRig rig="threePt" dir="t"/>
          </a:scene3d>
          <a:sp3d prstMaterial="flat">
            <a:contourClr>
              <a:schemeClr val="accent1">
                <a:lumMod val="50000"/>
              </a:schemeClr>
            </a:contourClr>
          </a:sp3d>
        </c:spPr>
        <c:marker>
          <c:symbol val="none"/>
        </c:marker>
        <c:dLbl>
          <c:idx val="0"/>
          <c:spPr>
            <a:solidFill>
              <a:srgbClr val="E32D91">
                <a:alpha val="30000"/>
              </a:srgbClr>
            </a:solidFill>
            <a:ln>
              <a:solidFill>
                <a:sysClr val="window" lastClr="FFFFFF">
                  <a:alpha val="50000"/>
                </a:sysClr>
              </a:solidFill>
              <a:round/>
            </a:ln>
            <a:effectLst>
              <a:outerShdw blurRad="63500" dist="88900" dir="2700000" algn="tl" rotWithShape="0">
                <a:prstClr val="black">
                  <a:alpha val="40000"/>
                </a:prstClr>
              </a:outerShdw>
            </a:effectLst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>
              <a:alpha val="88000"/>
            </a:schemeClr>
          </a:solidFill>
          <a:ln>
            <a:solidFill>
              <a:schemeClr val="accent1">
                <a:lumMod val="50000"/>
              </a:schemeClr>
            </a:solidFill>
          </a:ln>
          <a:effectLst/>
          <a:scene3d>
            <a:camera prst="orthographicFront"/>
            <a:lightRig rig="threePt" dir="t"/>
          </a:scene3d>
          <a:sp3d prstMaterial="flat">
            <a:contourClr>
              <a:schemeClr val="accent1">
                <a:lumMod val="50000"/>
              </a:schemeClr>
            </a:contourClr>
          </a:sp3d>
        </c:spPr>
        <c:marker>
          <c:symbol val="none"/>
        </c:marker>
        <c:dLbl>
          <c:idx val="0"/>
          <c:spPr>
            <a:solidFill>
              <a:srgbClr val="C830CC">
                <a:alpha val="30000"/>
              </a:srgbClr>
            </a:solidFill>
            <a:ln>
              <a:solidFill>
                <a:sysClr val="window" lastClr="FFFFFF">
                  <a:alpha val="50000"/>
                </a:sysClr>
              </a:solidFill>
              <a:round/>
            </a:ln>
            <a:effectLst>
              <a:outerShdw blurRad="63500" dist="88900" dir="2700000" algn="tl" rotWithShape="0">
                <a:prstClr val="black">
                  <a:alpha val="40000"/>
                </a:prstClr>
              </a:outerShdw>
            </a:effectLst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>
              <a:alpha val="88000"/>
            </a:schemeClr>
          </a:solidFill>
          <a:ln>
            <a:solidFill>
              <a:schemeClr val="accent1">
                <a:lumMod val="50000"/>
              </a:schemeClr>
            </a:solidFill>
          </a:ln>
          <a:effectLst/>
          <a:scene3d>
            <a:camera prst="orthographicFront"/>
            <a:lightRig rig="threePt" dir="t"/>
          </a:scene3d>
          <a:sp3d prstMaterial="flat">
            <a:contourClr>
              <a:schemeClr val="accent1">
                <a:lumMod val="50000"/>
              </a:schemeClr>
            </a:contourClr>
          </a:sp3d>
        </c:spPr>
        <c:marker>
          <c:symbol val="none"/>
        </c:marker>
        <c:dLbl>
          <c:idx val="0"/>
          <c:spPr>
            <a:solidFill>
              <a:srgbClr val="4EA6DC">
                <a:alpha val="30000"/>
              </a:srgbClr>
            </a:solidFill>
            <a:ln>
              <a:solidFill>
                <a:sysClr val="window" lastClr="FFFFFF">
                  <a:alpha val="50000"/>
                </a:sysClr>
              </a:solidFill>
              <a:round/>
            </a:ln>
            <a:effectLst>
              <a:outerShdw blurRad="63500" dist="88900" dir="2700000" algn="tl" rotWithShape="0">
                <a:prstClr val="black">
                  <a:alpha val="40000"/>
                </a:prstClr>
              </a:outerShdw>
            </a:effectLst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>
              <a:alpha val="88000"/>
            </a:schemeClr>
          </a:solidFill>
          <a:ln>
            <a:solidFill>
              <a:schemeClr val="accent1">
                <a:lumMod val="50000"/>
              </a:schemeClr>
            </a:solidFill>
          </a:ln>
          <a:effectLst/>
          <a:scene3d>
            <a:camera prst="orthographicFront"/>
            <a:lightRig rig="threePt" dir="t"/>
          </a:scene3d>
          <a:sp3d prstMaterial="flat">
            <a:contourClr>
              <a:schemeClr val="accent1">
                <a:lumMod val="50000"/>
              </a:schemeClr>
            </a:contourClr>
          </a:sp3d>
        </c:spPr>
        <c:marker>
          <c:symbol val="none"/>
        </c:marker>
        <c:dLbl>
          <c:idx val="0"/>
          <c:spPr>
            <a:solidFill>
              <a:srgbClr val="4775E7">
                <a:alpha val="30000"/>
              </a:srgbClr>
            </a:solidFill>
            <a:ln>
              <a:solidFill>
                <a:sysClr val="window" lastClr="FFFFFF">
                  <a:alpha val="50000"/>
                </a:sysClr>
              </a:solidFill>
              <a:round/>
            </a:ln>
            <a:effectLst>
              <a:outerShdw blurRad="63500" dist="88900" dir="2700000" algn="tl" rotWithShape="0">
                <a:prstClr val="black">
                  <a:alpha val="40000"/>
                </a:prstClr>
              </a:outerShdw>
            </a:effectLst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>
              <a:alpha val="88000"/>
            </a:schemeClr>
          </a:solidFill>
          <a:ln>
            <a:solidFill>
              <a:schemeClr val="accent1">
                <a:lumMod val="50000"/>
              </a:schemeClr>
            </a:solidFill>
          </a:ln>
          <a:effectLst/>
          <a:scene3d>
            <a:camera prst="orthographicFront"/>
            <a:lightRig rig="threePt" dir="t"/>
          </a:scene3d>
          <a:sp3d prstMaterial="flat">
            <a:contourClr>
              <a:schemeClr val="accent1">
                <a:lumMod val="50000"/>
              </a:schemeClr>
            </a:contourClr>
          </a:sp3d>
        </c:spPr>
        <c:marker>
          <c:symbol val="none"/>
        </c:marker>
        <c:dLbl>
          <c:idx val="0"/>
          <c:spPr>
            <a:solidFill>
              <a:srgbClr val="E32D91">
                <a:alpha val="30000"/>
              </a:srgbClr>
            </a:solidFill>
            <a:ln>
              <a:solidFill>
                <a:sysClr val="window" lastClr="FFFFFF">
                  <a:alpha val="50000"/>
                </a:sysClr>
              </a:solidFill>
              <a:round/>
            </a:ln>
            <a:effectLst>
              <a:outerShdw blurRad="63500" dist="88900" dir="2700000" algn="tl" rotWithShape="0">
                <a:prstClr val="black">
                  <a:alpha val="40000"/>
                </a:prstClr>
              </a:outerShdw>
            </a:effectLst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1">
              <a:alpha val="88000"/>
            </a:schemeClr>
          </a:solidFill>
          <a:ln>
            <a:solidFill>
              <a:schemeClr val="accent1">
                <a:lumMod val="50000"/>
              </a:schemeClr>
            </a:solidFill>
          </a:ln>
          <a:effectLst/>
          <a:scene3d>
            <a:camera prst="orthographicFront"/>
            <a:lightRig rig="threePt" dir="t"/>
          </a:scene3d>
          <a:sp3d prstMaterial="flat">
            <a:contourClr>
              <a:schemeClr val="accent1">
                <a:lumMod val="50000"/>
              </a:schemeClr>
            </a:contourClr>
          </a:sp3d>
        </c:spPr>
        <c:marker>
          <c:symbol val="none"/>
        </c:marker>
        <c:dLbl>
          <c:idx val="0"/>
          <c:spPr>
            <a:solidFill>
              <a:srgbClr val="C830CC">
                <a:alpha val="30000"/>
              </a:srgbClr>
            </a:solidFill>
            <a:ln>
              <a:solidFill>
                <a:sysClr val="window" lastClr="FFFFFF">
                  <a:alpha val="50000"/>
                </a:sysClr>
              </a:solidFill>
              <a:round/>
            </a:ln>
            <a:effectLst>
              <a:outerShdw blurRad="63500" dist="88900" dir="2700000" algn="tl" rotWithShape="0">
                <a:prstClr val="black">
                  <a:alpha val="40000"/>
                </a:prstClr>
              </a:outerShdw>
            </a:effectLst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accent1">
              <a:alpha val="88000"/>
            </a:schemeClr>
          </a:solidFill>
          <a:ln>
            <a:solidFill>
              <a:schemeClr val="accent1">
                <a:lumMod val="50000"/>
              </a:schemeClr>
            </a:solidFill>
          </a:ln>
          <a:effectLst/>
          <a:scene3d>
            <a:camera prst="orthographicFront"/>
            <a:lightRig rig="threePt" dir="t"/>
          </a:scene3d>
          <a:sp3d prstMaterial="flat">
            <a:contourClr>
              <a:schemeClr val="accent1">
                <a:lumMod val="50000"/>
              </a:schemeClr>
            </a:contourClr>
          </a:sp3d>
        </c:spPr>
        <c:marker>
          <c:symbol val="none"/>
        </c:marker>
        <c:dLbl>
          <c:idx val="0"/>
          <c:spPr>
            <a:solidFill>
              <a:srgbClr val="4EA6DC">
                <a:alpha val="30000"/>
              </a:srgbClr>
            </a:solidFill>
            <a:ln>
              <a:solidFill>
                <a:sysClr val="window" lastClr="FFFFFF">
                  <a:alpha val="50000"/>
                </a:sysClr>
              </a:solidFill>
              <a:round/>
            </a:ln>
            <a:effectLst>
              <a:outerShdw blurRad="63500" dist="88900" dir="2700000" algn="tl" rotWithShape="0">
                <a:prstClr val="black">
                  <a:alpha val="40000"/>
                </a:prstClr>
              </a:outerShdw>
            </a:effectLst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chemeClr val="accent1">
              <a:alpha val="88000"/>
            </a:schemeClr>
          </a:solidFill>
          <a:ln>
            <a:solidFill>
              <a:schemeClr val="accent1">
                <a:lumMod val="50000"/>
              </a:schemeClr>
            </a:solidFill>
          </a:ln>
          <a:effectLst/>
          <a:scene3d>
            <a:camera prst="orthographicFront"/>
            <a:lightRig rig="threePt" dir="t"/>
          </a:scene3d>
          <a:sp3d prstMaterial="flat">
            <a:contourClr>
              <a:schemeClr val="accent1">
                <a:lumMod val="50000"/>
              </a:schemeClr>
            </a:contourClr>
          </a:sp3d>
        </c:spPr>
        <c:marker>
          <c:symbol val="none"/>
        </c:marker>
        <c:dLbl>
          <c:idx val="0"/>
          <c:spPr>
            <a:solidFill>
              <a:srgbClr val="4775E7">
                <a:alpha val="30000"/>
              </a:srgbClr>
            </a:solidFill>
            <a:ln>
              <a:solidFill>
                <a:sysClr val="window" lastClr="FFFFFF">
                  <a:alpha val="50000"/>
                </a:sysClr>
              </a:solidFill>
              <a:round/>
            </a:ln>
            <a:effectLst>
              <a:outerShdw blurRad="63500" dist="88900" dir="2700000" algn="tl" rotWithShape="0">
                <a:prstClr val="black">
                  <a:alpha val="40000"/>
                </a:prstClr>
              </a:outerShdw>
            </a:effectLst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solidFill>
            <a:schemeClr val="accent1">
              <a:alpha val="88000"/>
            </a:schemeClr>
          </a:solidFill>
          <a:ln>
            <a:solidFill>
              <a:schemeClr val="accent1">
                <a:lumMod val="50000"/>
              </a:schemeClr>
            </a:solidFill>
          </a:ln>
          <a:effectLst/>
          <a:scene3d>
            <a:camera prst="orthographicFront"/>
            <a:lightRig rig="threePt" dir="t"/>
          </a:scene3d>
          <a:sp3d prstMaterial="flat">
            <a:contourClr>
              <a:schemeClr val="accent1">
                <a:lumMod val="50000"/>
              </a:schemeClr>
            </a:contourClr>
          </a:sp3d>
        </c:spPr>
        <c:marker>
          <c:symbol val="none"/>
        </c:marker>
        <c:dLbl>
          <c:idx val="0"/>
          <c:spPr>
            <a:solidFill>
              <a:srgbClr val="E32D91">
                <a:alpha val="30000"/>
              </a:srgbClr>
            </a:solidFill>
            <a:ln>
              <a:solidFill>
                <a:sysClr val="window" lastClr="FFFFFF">
                  <a:alpha val="50000"/>
                </a:sysClr>
              </a:solidFill>
              <a:round/>
            </a:ln>
            <a:effectLst>
              <a:outerShdw blurRad="63500" dist="88900" dir="2700000" algn="tl" rotWithShape="0">
                <a:prstClr val="black">
                  <a:alpha val="40000"/>
                </a:prstClr>
              </a:outerShdw>
            </a:effectLst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solidFill>
            <a:schemeClr val="accent1">
              <a:alpha val="88000"/>
            </a:schemeClr>
          </a:solidFill>
          <a:ln>
            <a:solidFill>
              <a:schemeClr val="accent1">
                <a:lumMod val="50000"/>
              </a:schemeClr>
            </a:solidFill>
          </a:ln>
          <a:effectLst/>
          <a:scene3d>
            <a:camera prst="orthographicFront"/>
            <a:lightRig rig="threePt" dir="t"/>
          </a:scene3d>
          <a:sp3d prstMaterial="flat">
            <a:contourClr>
              <a:schemeClr val="accent1">
                <a:lumMod val="50000"/>
              </a:schemeClr>
            </a:contourClr>
          </a:sp3d>
        </c:spPr>
        <c:marker>
          <c:symbol val="none"/>
        </c:marker>
        <c:dLbl>
          <c:idx val="0"/>
          <c:spPr>
            <a:solidFill>
              <a:srgbClr val="C830CC">
                <a:alpha val="30000"/>
              </a:srgbClr>
            </a:solidFill>
            <a:ln>
              <a:solidFill>
                <a:sysClr val="window" lastClr="FFFFFF">
                  <a:alpha val="50000"/>
                </a:sysClr>
              </a:solidFill>
              <a:round/>
            </a:ln>
            <a:effectLst>
              <a:outerShdw blurRad="63500" dist="88900" dir="2700000" algn="tl" rotWithShape="0">
                <a:prstClr val="black">
                  <a:alpha val="40000"/>
                </a:prstClr>
              </a:outerShdw>
            </a:effectLst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solidFill>
            <a:schemeClr val="accent1">
              <a:alpha val="88000"/>
            </a:schemeClr>
          </a:solidFill>
          <a:ln>
            <a:solidFill>
              <a:schemeClr val="accent1">
                <a:lumMod val="50000"/>
              </a:schemeClr>
            </a:solidFill>
          </a:ln>
          <a:effectLst/>
          <a:scene3d>
            <a:camera prst="orthographicFront"/>
            <a:lightRig rig="threePt" dir="t"/>
          </a:scene3d>
          <a:sp3d prstMaterial="flat">
            <a:contourClr>
              <a:schemeClr val="accent1">
                <a:lumMod val="50000"/>
              </a:schemeClr>
            </a:contourClr>
          </a:sp3d>
        </c:spPr>
        <c:marker>
          <c:symbol val="none"/>
        </c:marker>
        <c:dLbl>
          <c:idx val="0"/>
          <c:spPr>
            <a:solidFill>
              <a:srgbClr val="4EA6DC">
                <a:alpha val="30000"/>
              </a:srgbClr>
            </a:solidFill>
            <a:ln>
              <a:solidFill>
                <a:sysClr val="window" lastClr="FFFFFF">
                  <a:alpha val="50000"/>
                </a:sysClr>
              </a:solidFill>
              <a:round/>
            </a:ln>
            <a:effectLst>
              <a:outerShdw blurRad="63500" dist="88900" dir="2700000" algn="tl" rotWithShape="0">
                <a:prstClr val="black">
                  <a:alpha val="40000"/>
                </a:prstClr>
              </a:outerShdw>
            </a:effectLst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solidFill>
            <a:schemeClr val="accent1">
              <a:alpha val="88000"/>
            </a:schemeClr>
          </a:solidFill>
          <a:ln>
            <a:solidFill>
              <a:schemeClr val="accent1">
                <a:lumMod val="50000"/>
              </a:schemeClr>
            </a:solidFill>
          </a:ln>
          <a:effectLst/>
          <a:scene3d>
            <a:camera prst="orthographicFront"/>
            <a:lightRig rig="threePt" dir="t"/>
          </a:scene3d>
          <a:sp3d prstMaterial="flat">
            <a:contourClr>
              <a:schemeClr val="accent1">
                <a:lumMod val="50000"/>
              </a:schemeClr>
            </a:contourClr>
          </a:sp3d>
        </c:spPr>
        <c:marker>
          <c:symbol val="none"/>
        </c:marker>
        <c:dLbl>
          <c:idx val="0"/>
          <c:spPr>
            <a:solidFill>
              <a:srgbClr val="4775E7">
                <a:alpha val="30000"/>
              </a:srgbClr>
            </a:solidFill>
            <a:ln>
              <a:solidFill>
                <a:sysClr val="window" lastClr="FFFFFF">
                  <a:alpha val="50000"/>
                </a:sysClr>
              </a:solidFill>
              <a:round/>
            </a:ln>
            <a:effectLst>
              <a:outerShdw blurRad="63500" dist="88900" dir="2700000" algn="tl" rotWithShape="0">
                <a:prstClr val="black">
                  <a:alpha val="40000"/>
                </a:prstClr>
              </a:outerShdw>
            </a:effectLst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spPr>
          <a:solidFill>
            <a:schemeClr val="accent1">
              <a:alpha val="88000"/>
            </a:schemeClr>
          </a:solidFill>
          <a:ln>
            <a:solidFill>
              <a:schemeClr val="accent1">
                <a:lumMod val="50000"/>
              </a:schemeClr>
            </a:solidFill>
          </a:ln>
          <a:effectLst/>
          <a:scene3d>
            <a:camera prst="orthographicFront"/>
            <a:lightRig rig="threePt" dir="t"/>
          </a:scene3d>
          <a:sp3d prstMaterial="flat">
            <a:contourClr>
              <a:schemeClr val="accent1">
                <a:lumMod val="50000"/>
              </a:schemeClr>
            </a:contourClr>
          </a:sp3d>
        </c:spPr>
        <c:marker>
          <c:symbol val="none"/>
        </c:marker>
        <c:dLbl>
          <c:idx val="0"/>
          <c:spPr>
            <a:solidFill>
              <a:srgbClr val="E32D91">
                <a:alpha val="30000"/>
              </a:srgbClr>
            </a:solidFill>
            <a:ln>
              <a:solidFill>
                <a:sysClr val="window" lastClr="FFFFFF">
                  <a:alpha val="50000"/>
                </a:sysClr>
              </a:solidFill>
              <a:round/>
            </a:ln>
            <a:effectLst>
              <a:outerShdw blurRad="63500" dist="88900" dir="2700000" algn="tl" rotWithShape="0">
                <a:prstClr val="black">
                  <a:alpha val="40000"/>
                </a:prstClr>
              </a:outerShdw>
            </a:effectLst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spPr>
          <a:solidFill>
            <a:schemeClr val="accent1">
              <a:alpha val="88000"/>
            </a:schemeClr>
          </a:solidFill>
          <a:ln>
            <a:solidFill>
              <a:schemeClr val="accent1">
                <a:lumMod val="50000"/>
              </a:schemeClr>
            </a:solidFill>
          </a:ln>
          <a:effectLst/>
          <a:scene3d>
            <a:camera prst="orthographicFront"/>
            <a:lightRig rig="threePt" dir="t"/>
          </a:scene3d>
          <a:sp3d prstMaterial="flat">
            <a:contourClr>
              <a:schemeClr val="accent1">
                <a:lumMod val="50000"/>
              </a:schemeClr>
            </a:contourClr>
          </a:sp3d>
        </c:spPr>
        <c:marker>
          <c:symbol val="none"/>
        </c:marker>
        <c:dLbl>
          <c:idx val="0"/>
          <c:spPr>
            <a:solidFill>
              <a:srgbClr val="C830CC">
                <a:alpha val="30000"/>
              </a:srgbClr>
            </a:solidFill>
            <a:ln>
              <a:solidFill>
                <a:sysClr val="window" lastClr="FFFFFF">
                  <a:alpha val="50000"/>
                </a:sysClr>
              </a:solidFill>
              <a:round/>
            </a:ln>
            <a:effectLst>
              <a:outerShdw blurRad="63500" dist="88900" dir="2700000" algn="tl" rotWithShape="0">
                <a:prstClr val="black">
                  <a:alpha val="40000"/>
                </a:prstClr>
              </a:outerShdw>
            </a:effectLst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"/>
        <c:spPr>
          <a:solidFill>
            <a:schemeClr val="accent1">
              <a:alpha val="88000"/>
            </a:schemeClr>
          </a:solidFill>
          <a:ln>
            <a:solidFill>
              <a:schemeClr val="accent1">
                <a:lumMod val="50000"/>
              </a:schemeClr>
            </a:solidFill>
          </a:ln>
          <a:effectLst/>
          <a:scene3d>
            <a:camera prst="orthographicFront"/>
            <a:lightRig rig="threePt" dir="t"/>
          </a:scene3d>
          <a:sp3d prstMaterial="flat">
            <a:contourClr>
              <a:schemeClr val="accent1">
                <a:lumMod val="50000"/>
              </a:schemeClr>
            </a:contourClr>
          </a:sp3d>
        </c:spPr>
        <c:marker>
          <c:symbol val="none"/>
        </c:marker>
        <c:dLbl>
          <c:idx val="0"/>
          <c:spPr>
            <a:solidFill>
              <a:srgbClr val="4EA6DC">
                <a:alpha val="30000"/>
              </a:srgbClr>
            </a:solidFill>
            <a:ln>
              <a:solidFill>
                <a:sysClr val="window" lastClr="FFFFFF">
                  <a:alpha val="50000"/>
                </a:sysClr>
              </a:solidFill>
              <a:round/>
            </a:ln>
            <a:effectLst>
              <a:outerShdw blurRad="63500" dist="88900" dir="2700000" algn="tl" rotWithShape="0">
                <a:prstClr val="black">
                  <a:alpha val="40000"/>
                </a:prstClr>
              </a:outerShdw>
            </a:effectLst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"/>
        <c:spPr>
          <a:solidFill>
            <a:schemeClr val="accent1">
              <a:alpha val="88000"/>
            </a:schemeClr>
          </a:solidFill>
          <a:ln>
            <a:solidFill>
              <a:schemeClr val="accent1">
                <a:lumMod val="50000"/>
              </a:schemeClr>
            </a:solidFill>
          </a:ln>
          <a:effectLst/>
          <a:scene3d>
            <a:camera prst="orthographicFront"/>
            <a:lightRig rig="threePt" dir="t"/>
          </a:scene3d>
          <a:sp3d prstMaterial="flat">
            <a:contourClr>
              <a:schemeClr val="accent1">
                <a:lumMod val="50000"/>
              </a:schemeClr>
            </a:contourClr>
          </a:sp3d>
        </c:spPr>
        <c:marker>
          <c:symbol val="none"/>
        </c:marker>
        <c:dLbl>
          <c:idx val="0"/>
          <c:spPr>
            <a:solidFill>
              <a:srgbClr val="4775E7">
                <a:alpha val="30000"/>
              </a:srgbClr>
            </a:solidFill>
            <a:ln>
              <a:solidFill>
                <a:sysClr val="window" lastClr="FFFFFF">
                  <a:alpha val="50000"/>
                </a:sysClr>
              </a:solidFill>
              <a:round/>
            </a:ln>
            <a:effectLst>
              <a:outerShdw blurRad="63500" dist="88900" dir="2700000" algn="tl" rotWithShape="0">
                <a:prstClr val="black">
                  <a:alpha val="40000"/>
                </a:prstClr>
              </a:outerShdw>
            </a:effectLst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view3D>
      <c:rotX val="15"/>
      <c:rotY val="20"/>
      <c:depthPercent val="100"/>
      <c:rAngAx val="1"/>
    </c:view3D>
    <c:floor>
      <c:thickness val="0"/>
      <c:spPr>
        <a:solidFill>
          <a:schemeClr val="bg2">
            <a:lumMod val="75000"/>
            <a:alpha val="27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5266426071741031"/>
          <c:y val="0.13786818314377369"/>
          <c:w val="0.301420384951881"/>
          <c:h val="0.75010279965004378"/>
        </c:manualLayout>
      </c:layout>
      <c:bar3DChart>
        <c:barDir val="bar"/>
        <c:grouping val="clustered"/>
        <c:varyColors val="0"/>
        <c:ser>
          <c:idx val="0"/>
          <c:order val="0"/>
          <c:tx>
            <c:v>Sum of Returned </c:v>
          </c:tx>
          <c:spPr>
            <a:solidFill>
              <a:schemeClr val="accent1">
                <a:alpha val="88000"/>
              </a:schemeClr>
            </a:solidFill>
            <a:ln>
              <a:solidFill>
                <a:schemeClr val="accent1">
                  <a:lumMod val="50000"/>
                </a:schemeClr>
              </a:solidFill>
            </a:ln>
            <a:effectLst/>
            <a:scene3d>
              <a:camera prst="orthographicFront"/>
              <a:lightRig rig="threePt" dir="t"/>
            </a:scene3d>
            <a:sp3d prstMaterial="flat">
              <a:contourClr>
                <a:schemeClr val="accent1">
                  <a:lumMod val="50000"/>
                </a:schemeClr>
              </a:contourClr>
            </a:sp3d>
          </c:spPr>
          <c:invertIfNegative val="0"/>
          <c:dLbls>
            <c:spPr>
              <a:solidFill>
                <a:srgbClr val="E32D91">
                  <a:alpha val="30000"/>
                </a:srgbClr>
              </a:solidFill>
              <a:ln>
                <a:solidFill>
                  <a:sysClr val="window" lastClr="FFFFFF">
                    <a:alpha val="50000"/>
                  </a:sysClr>
                </a:solidFill>
                <a:round/>
              </a:ln>
              <a:effectLst>
                <a:outerShdw blurRad="63500" dist="889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2"/>
              <c:pt idx="0">
                <c:v>202404</c:v>
              </c:pt>
              <c:pt idx="1">
                <c:v>202406</c:v>
              </c:pt>
            </c:strLit>
          </c:cat>
          <c:val>
            <c:numLit>
              <c:formatCode>General</c:formatCode>
              <c:ptCount val="2"/>
              <c:pt idx="0">
                <c:v>0</c:v>
              </c:pt>
              <c:pt idx="1">
                <c:v>11495</c:v>
              </c:pt>
            </c:numLit>
          </c:val>
          <c:extLst>
            <c:ext xmlns:c16="http://schemas.microsoft.com/office/drawing/2014/chart" uri="{C3380CC4-5D6E-409C-BE32-E72D297353CC}">
              <c16:uniqueId val="{00000000-1235-4A83-BC98-DF05AF38B650}"/>
            </c:ext>
          </c:extLst>
        </c:ser>
        <c:ser>
          <c:idx val="1"/>
          <c:order val="1"/>
          <c:tx>
            <c:v>Sum of Confiscation</c:v>
          </c:tx>
          <c:spPr>
            <a:solidFill>
              <a:schemeClr val="accent2">
                <a:alpha val="88000"/>
              </a:schemeClr>
            </a:solidFill>
            <a:ln>
              <a:solidFill>
                <a:schemeClr val="accent2">
                  <a:lumMod val="50000"/>
                </a:schemeClr>
              </a:solidFill>
            </a:ln>
            <a:effectLst/>
            <a:scene3d>
              <a:camera prst="orthographicFront"/>
              <a:lightRig rig="threePt" dir="t"/>
            </a:scene3d>
            <a:sp3d prstMaterial="flat">
              <a:contourClr>
                <a:schemeClr val="accent2">
                  <a:lumMod val="50000"/>
                </a:schemeClr>
              </a:contourClr>
            </a:sp3d>
          </c:spPr>
          <c:invertIfNegative val="0"/>
          <c:dLbls>
            <c:spPr>
              <a:solidFill>
                <a:srgbClr val="C830CC">
                  <a:alpha val="30000"/>
                </a:srgbClr>
              </a:solidFill>
              <a:ln>
                <a:solidFill>
                  <a:sysClr val="window" lastClr="FFFFFF">
                    <a:alpha val="50000"/>
                  </a:sysClr>
                </a:solidFill>
                <a:round/>
              </a:ln>
              <a:effectLst>
                <a:outerShdw blurRad="63500" dist="889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2"/>
              <c:pt idx="0">
                <c:v>202404</c:v>
              </c:pt>
              <c:pt idx="1">
                <c:v>202406</c:v>
              </c:pt>
            </c:strLit>
          </c:cat>
          <c:val>
            <c:numLit>
              <c:formatCode>General</c:formatCode>
              <c:ptCount val="2"/>
              <c:pt idx="0">
                <c:v>50000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1235-4A83-BC98-DF05AF38B650}"/>
            </c:ext>
          </c:extLst>
        </c:ser>
        <c:ser>
          <c:idx val="2"/>
          <c:order val="2"/>
          <c:tx>
            <c:v>Sum of Under Investigation</c:v>
          </c:tx>
          <c:spPr>
            <a:solidFill>
              <a:schemeClr val="accent3">
                <a:alpha val="88000"/>
              </a:schemeClr>
            </a:solidFill>
            <a:ln>
              <a:solidFill>
                <a:schemeClr val="accent3">
                  <a:lumMod val="50000"/>
                </a:schemeClr>
              </a:solidFill>
            </a:ln>
            <a:effectLst/>
            <a:scene3d>
              <a:camera prst="orthographicFront"/>
              <a:lightRig rig="threePt" dir="t"/>
            </a:scene3d>
            <a:sp3d prstMaterial="flat">
              <a:contourClr>
                <a:schemeClr val="accent3">
                  <a:lumMod val="50000"/>
                </a:schemeClr>
              </a:contourClr>
            </a:sp3d>
          </c:spPr>
          <c:invertIfNegative val="0"/>
          <c:dLbls>
            <c:spPr>
              <a:solidFill>
                <a:srgbClr val="4EA6DC">
                  <a:alpha val="30000"/>
                </a:srgbClr>
              </a:solidFill>
              <a:ln>
                <a:solidFill>
                  <a:sysClr val="window" lastClr="FFFFFF">
                    <a:alpha val="50000"/>
                  </a:sysClr>
                </a:solidFill>
                <a:round/>
              </a:ln>
              <a:effectLst>
                <a:outerShdw blurRad="63500" dist="889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2"/>
              <c:pt idx="0">
                <c:v>202404</c:v>
              </c:pt>
              <c:pt idx="1">
                <c:v>202406</c:v>
              </c:pt>
            </c:strLit>
          </c:cat>
          <c:val>
            <c:numLit>
              <c:formatCode>General</c:formatCode>
              <c:ptCount val="2"/>
              <c:pt idx="0">
                <c:v>15000</c:v>
              </c:pt>
              <c:pt idx="1">
                <c:v>5830.15</c:v>
              </c:pt>
            </c:numLit>
          </c:val>
          <c:extLst>
            <c:ext xmlns:c16="http://schemas.microsoft.com/office/drawing/2014/chart" uri="{C3380CC4-5D6E-409C-BE32-E72D297353CC}">
              <c16:uniqueId val="{00000002-1235-4A83-BC98-DF05AF38B650}"/>
            </c:ext>
          </c:extLst>
        </c:ser>
        <c:ser>
          <c:idx val="3"/>
          <c:order val="3"/>
          <c:tx>
            <c:v>Sum of Forfeited </c:v>
          </c:tx>
          <c:spPr>
            <a:solidFill>
              <a:schemeClr val="accent4">
                <a:alpha val="88000"/>
              </a:schemeClr>
            </a:solidFill>
            <a:ln>
              <a:solidFill>
                <a:schemeClr val="accent4">
                  <a:lumMod val="50000"/>
                </a:schemeClr>
              </a:solidFill>
            </a:ln>
            <a:effectLst/>
            <a:scene3d>
              <a:camera prst="orthographicFront"/>
              <a:lightRig rig="threePt" dir="t"/>
            </a:scene3d>
            <a:sp3d prstMaterial="flat">
              <a:contourClr>
                <a:schemeClr val="accent4">
                  <a:lumMod val="50000"/>
                </a:schemeClr>
              </a:contourClr>
            </a:sp3d>
          </c:spPr>
          <c:invertIfNegative val="0"/>
          <c:dLbls>
            <c:spPr>
              <a:solidFill>
                <a:srgbClr val="4775E7">
                  <a:alpha val="30000"/>
                </a:srgbClr>
              </a:solidFill>
              <a:ln>
                <a:solidFill>
                  <a:sysClr val="window" lastClr="FFFFFF">
                    <a:alpha val="50000"/>
                  </a:sysClr>
                </a:solidFill>
                <a:round/>
              </a:ln>
              <a:effectLst>
                <a:outerShdw blurRad="63500" dist="889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2"/>
              <c:pt idx="0">
                <c:v>202404</c:v>
              </c:pt>
              <c:pt idx="1">
                <c:v>202406</c:v>
              </c:pt>
            </c:strLit>
          </c:cat>
          <c:val>
            <c:numLit>
              <c:formatCode>General</c:formatCode>
              <c:ptCount val="2"/>
              <c:pt idx="0">
                <c:v>58232.5</c:v>
              </c:pt>
              <c:pt idx="1">
                <c:v>5485</c:v>
              </c:pt>
            </c:numLit>
          </c:val>
          <c:extLst>
            <c:ext xmlns:c16="http://schemas.microsoft.com/office/drawing/2014/chart" uri="{C3380CC4-5D6E-409C-BE32-E72D297353CC}">
              <c16:uniqueId val="{00000003-1235-4A83-BC98-DF05AF38B65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84"/>
        <c:gapDepth val="53"/>
        <c:shape val="box"/>
        <c:axId val="996079560"/>
        <c:axId val="996068040"/>
        <c:axId val="0"/>
      </c:bar3DChart>
      <c:catAx>
        <c:axId val="9960795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96068040"/>
        <c:crosses val="autoZero"/>
        <c:auto val="1"/>
        <c:lblAlgn val="ctr"/>
        <c:lblOffset val="100"/>
        <c:noMultiLvlLbl val="0"/>
      </c:catAx>
      <c:valAx>
        <c:axId val="9960680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960795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dk1">
        <a:lumMod val="75000"/>
        <a:lumOff val="25000"/>
      </a:schemeClr>
    </a:solidFill>
    <a:ln w="6350" cap="flat" cmpd="sng" algn="ctr">
      <a:solidFill>
        <a:schemeClr val="dk1">
          <a:tint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cap="all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banked vs outstanding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cap="all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solidFill>
          <a:schemeClr val="bg2">
            <a:lumMod val="75000"/>
            <a:alpha val="27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88000"/>
              </a:schemeClr>
            </a:solidFill>
            <a:ln>
              <a:solidFill>
                <a:schemeClr val="accent1">
                  <a:lumMod val="50000"/>
                </a:schemeClr>
              </a:solidFill>
            </a:ln>
            <a:effectLst/>
            <a:scene3d>
              <a:camera prst="orthographicFront"/>
              <a:lightRig rig="threePt" dir="t"/>
            </a:scene3d>
            <a:sp3d prstMaterial="flat">
              <a:contourClr>
                <a:schemeClr val="accent1">
                  <a:lumMod val="50000"/>
                </a:schemeClr>
              </a:contourClr>
            </a:sp3d>
          </c:spPr>
          <c:invertIfNegative val="0"/>
          <c:dLbls>
            <c:delete val="1"/>
          </c:dLbls>
          <c:cat>
            <c:strRef>
              <c:f>'[12]Seized Pivots 2425'!$G$282:$H$282</c:f>
              <c:strCache>
                <c:ptCount val="2"/>
                <c:pt idx="0">
                  <c:v>Total Banked</c:v>
                </c:pt>
                <c:pt idx="1">
                  <c:v>Total Outstanding </c:v>
                </c:pt>
              </c:strCache>
            </c:strRef>
          </c:cat>
          <c:val>
            <c:numRef>
              <c:f>'[12]Seized Pivots 2425'!$G$283:$H$283</c:f>
              <c:numCache>
                <c:formatCode>General</c:formatCode>
                <c:ptCount val="2"/>
                <c:pt idx="0">
                  <c:v>3457646.8400000012</c:v>
                </c:pt>
                <c:pt idx="1">
                  <c:v>1469467.93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41-429B-9EAE-EDD8FC862ED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84"/>
        <c:gapDepth val="53"/>
        <c:shape val="box"/>
        <c:axId val="626909120"/>
        <c:axId val="626939000"/>
        <c:axId val="0"/>
      </c:bar3DChart>
      <c:catAx>
        <c:axId val="626909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6939000"/>
        <c:crosses val="autoZero"/>
        <c:auto val="1"/>
        <c:lblAlgn val="ctr"/>
        <c:lblOffset val="100"/>
        <c:noMultiLvlLbl val="0"/>
      </c:catAx>
      <c:valAx>
        <c:axId val="62693900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6269091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dk1">
        <a:lumMod val="75000"/>
        <a:lumOff val="25000"/>
      </a:schemeClr>
    </a:solidFill>
    <a:ln w="6350" cap="flat" cmpd="sng" algn="ctr">
      <a:solidFill>
        <a:schemeClr val="dk1">
          <a:tint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withinLinearReversed" id="21">
  <a:schemeClr val="accent1"/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91">
  <cs:axisTitle>
    <cs:lnRef idx="0"/>
    <cs:fillRef idx="0"/>
    <cs:effectRef idx="0"/>
    <cs:fontRef idx="minor">
      <a:schemeClr val="lt1">
        <a:lumMod val="75000"/>
      </a:schemeClr>
    </cs:fontRef>
    <cs:defRPr sz="900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6350" cap="flat" cmpd="sng" algn="ctr">
        <a:solidFill>
          <a:schemeClr val="dk1">
            <a:tint val="75000"/>
          </a:schemeClr>
        </a:solidFill>
        <a:round/>
      </a:ln>
    </cs:spPr>
    <cs:defRPr sz="1000" kern="1200"/>
  </cs:chartArea>
  <cs:dataLabel>
    <cs:lnRef idx="0"/>
    <cs:fillRef idx="0">
      <cs:styleClr val="auto"/>
    </cs:fillRef>
    <cs:effectRef idx="0"/>
    <cs:fontRef idx="minor">
      <a:schemeClr val="lt1"/>
    </cs:fontRef>
    <cs:spPr>
      <a:solidFill>
        <a:schemeClr val="phClr">
          <a:alpha val="30000"/>
        </a:schemeClr>
      </a:solidFill>
      <a:ln>
        <a:solidFill>
          <a:schemeClr val="lt1">
            <a:alpha val="50000"/>
          </a:schemeClr>
        </a:solidFill>
        <a:round/>
      </a:ln>
      <a:effectLst>
        <a:outerShdw blurRad="63500" dist="88900" dir="2700000" algn="tl" rotWithShape="0">
          <a:prstClr val="black">
            <a:alpha val="40000"/>
          </a:prstClr>
        </a:outerShdw>
      </a:effectLst>
    </cs:spPr>
    <cs:defRPr sz="900" b="1" i="0" u="none" strike="noStrike" kern="1200" baseline="0"/>
  </cs:dataLabel>
  <cs:dataLabelCallout>
    <cs:lnRef idx="0"/>
    <cs:fillRef idx="0">
      <cs:styleClr val="auto"/>
    </cs:fillRef>
    <cs:effectRef idx="0"/>
    <cs:fontRef idx="minor">
      <a:schemeClr val="lt1"/>
    </cs:fontRef>
    <cs:spPr>
      <a:solidFill>
        <a:schemeClr val="phClr">
          <a:alpha val="30000"/>
        </a:schemeClr>
      </a:solidFill>
      <a:ln>
        <a:solidFill>
          <a:schemeClr val="lt1">
            <a:alpha val="50000"/>
          </a:schemeClr>
        </a:solidFill>
        <a:round/>
      </a:ln>
      <a:effectLst>
        <a:outerShdw blurRad="63500" dist="88900" dir="2700000" algn="tl" rotWithShape="0">
          <a:prstClr val="black">
            <a:alpha val="40000"/>
          </a:prstClr>
        </a:outerShdw>
      </a:effectLst>
    </cs:spPr>
    <cs:defRPr sz="9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>
          <a:alpha val="88000"/>
        </a:schemeClr>
      </a:solidFill>
      <a:ln>
        <a:solidFill>
          <a:schemeClr val="phClr">
            <a:lumMod val="50000"/>
          </a:schemeClr>
        </a:solidFill>
      </a:ln>
    </cs:spPr>
  </cs:dataPoint>
  <cs:dataPoint3D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>
          <a:alpha val="88000"/>
        </a:schemeClr>
      </a:solidFill>
      <a:ln>
        <a:solidFill>
          <a:schemeClr val="phClr">
            <a:lumMod val="50000"/>
          </a:schemeClr>
        </a:solidFill>
      </a:ln>
      <a:scene3d>
        <a:camera prst="orthographicFront"/>
        <a:lightRig rig="threePt" dir="t"/>
      </a:scene3d>
      <a:sp3d prstMaterial="flat"/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dk1">
            <a:lumMod val="75000"/>
            <a:lumOff val="25000"/>
          </a:schemeClr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solidFill>
        <a:schemeClr val="bg2">
          <a:lumMod val="75000"/>
          <a:alpha val="27000"/>
        </a:schemeClr>
      </a:solidFill>
      <a:sp3d/>
    </cs:spPr>
  </cs:floor>
  <cs:gridlineMajor>
    <cs:lnRef idx="0"/>
    <cs:fillRef idx="0"/>
    <cs:effectRef idx="0"/>
    <cs:fontRef idx="minor">
      <a:schemeClr val="tx1"/>
    </cs:fontRef>
    <cs:spPr>
      <a:ln w="9525">
        <a:solidFill>
          <a:schemeClr val="lt1">
            <a:lumMod val="50000"/>
          </a:schemeClr>
        </a:solidFill>
      </a:ln>
    </cs:spPr>
  </cs:gridlineMajor>
  <cs:gridlineMinor>
    <cs:lnRef idx="0"/>
    <cs:fillRef idx="0"/>
    <cs:effectRef idx="0"/>
    <cs:fontRef idx="minor">
      <a:schemeClr val="tx1"/>
    </cs:fontRef>
    <cs:spPr>
      <a:ln w="9525">
        <a:solidFill>
          <a:schemeClr val="lt1">
            <a:lumMod val="40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/>
    </cs:fontRef>
    <cs:defRPr sz="1800" b="0" kern="1200" cap="all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sp3d/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2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91">
  <cs:axisTitle>
    <cs:lnRef idx="0"/>
    <cs:fillRef idx="0"/>
    <cs:effectRef idx="0"/>
    <cs:fontRef idx="minor">
      <a:schemeClr val="lt1">
        <a:lumMod val="75000"/>
      </a:schemeClr>
    </cs:fontRef>
    <cs:defRPr sz="900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6350" cap="flat" cmpd="sng" algn="ctr">
        <a:solidFill>
          <a:schemeClr val="dk1">
            <a:tint val="75000"/>
          </a:schemeClr>
        </a:solidFill>
        <a:round/>
      </a:ln>
    </cs:spPr>
    <cs:defRPr sz="1000" kern="1200"/>
  </cs:chartArea>
  <cs:dataLabel>
    <cs:lnRef idx="0"/>
    <cs:fillRef idx="0">
      <cs:styleClr val="auto"/>
    </cs:fillRef>
    <cs:effectRef idx="0"/>
    <cs:fontRef idx="minor">
      <a:schemeClr val="lt1"/>
    </cs:fontRef>
    <cs:spPr>
      <a:solidFill>
        <a:schemeClr val="phClr">
          <a:alpha val="30000"/>
        </a:schemeClr>
      </a:solidFill>
      <a:ln>
        <a:solidFill>
          <a:schemeClr val="lt1">
            <a:alpha val="50000"/>
          </a:schemeClr>
        </a:solidFill>
        <a:round/>
      </a:ln>
      <a:effectLst>
        <a:outerShdw blurRad="63500" dist="88900" dir="2700000" algn="tl" rotWithShape="0">
          <a:prstClr val="black">
            <a:alpha val="40000"/>
          </a:prstClr>
        </a:outerShdw>
      </a:effectLst>
    </cs:spPr>
    <cs:defRPr sz="900" b="1" i="0" u="none" strike="noStrike" kern="1200" baseline="0"/>
  </cs:dataLabel>
  <cs:dataLabelCallout>
    <cs:lnRef idx="0"/>
    <cs:fillRef idx="0">
      <cs:styleClr val="auto"/>
    </cs:fillRef>
    <cs:effectRef idx="0"/>
    <cs:fontRef idx="minor">
      <a:schemeClr val="lt1"/>
    </cs:fontRef>
    <cs:spPr>
      <a:solidFill>
        <a:schemeClr val="phClr">
          <a:alpha val="30000"/>
        </a:schemeClr>
      </a:solidFill>
      <a:ln>
        <a:solidFill>
          <a:schemeClr val="lt1">
            <a:alpha val="50000"/>
          </a:schemeClr>
        </a:solidFill>
        <a:round/>
      </a:ln>
      <a:effectLst>
        <a:outerShdw blurRad="63500" dist="88900" dir="2700000" algn="tl" rotWithShape="0">
          <a:prstClr val="black">
            <a:alpha val="40000"/>
          </a:prstClr>
        </a:outerShdw>
      </a:effectLst>
    </cs:spPr>
    <cs:defRPr sz="9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>
          <a:alpha val="88000"/>
        </a:schemeClr>
      </a:solidFill>
      <a:ln>
        <a:solidFill>
          <a:schemeClr val="phClr">
            <a:lumMod val="50000"/>
          </a:schemeClr>
        </a:solidFill>
      </a:ln>
    </cs:spPr>
  </cs:dataPoint>
  <cs:dataPoint3D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>
          <a:alpha val="88000"/>
        </a:schemeClr>
      </a:solidFill>
      <a:ln>
        <a:solidFill>
          <a:schemeClr val="phClr">
            <a:lumMod val="50000"/>
          </a:schemeClr>
        </a:solidFill>
      </a:ln>
      <a:scene3d>
        <a:camera prst="orthographicFront"/>
        <a:lightRig rig="threePt" dir="t"/>
      </a:scene3d>
      <a:sp3d prstMaterial="flat"/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dk1">
            <a:lumMod val="75000"/>
            <a:lumOff val="25000"/>
          </a:schemeClr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solidFill>
        <a:schemeClr val="bg2">
          <a:lumMod val="75000"/>
          <a:alpha val="27000"/>
        </a:schemeClr>
      </a:solidFill>
      <a:sp3d/>
    </cs:spPr>
  </cs:floor>
  <cs:gridlineMajor>
    <cs:lnRef idx="0"/>
    <cs:fillRef idx="0"/>
    <cs:effectRef idx="0"/>
    <cs:fontRef idx="minor">
      <a:schemeClr val="tx1"/>
    </cs:fontRef>
    <cs:spPr>
      <a:ln w="9525">
        <a:solidFill>
          <a:schemeClr val="lt1">
            <a:lumMod val="50000"/>
          </a:schemeClr>
        </a:solidFill>
      </a:ln>
    </cs:spPr>
  </cs:gridlineMajor>
  <cs:gridlineMinor>
    <cs:lnRef idx="0"/>
    <cs:fillRef idx="0"/>
    <cs:effectRef idx="0"/>
    <cs:fontRef idx="minor">
      <a:schemeClr val="tx1"/>
    </cs:fontRef>
    <cs:spPr>
      <a:ln w="9525">
        <a:solidFill>
          <a:schemeClr val="lt1">
            <a:lumMod val="40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/>
    </cs:fontRef>
    <cs:defRPr sz="1800" b="0" kern="1200" cap="all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sp3d/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91">
  <cs:axisTitle>
    <cs:lnRef idx="0"/>
    <cs:fillRef idx="0"/>
    <cs:effectRef idx="0"/>
    <cs:fontRef idx="minor">
      <a:schemeClr val="lt1">
        <a:lumMod val="75000"/>
      </a:schemeClr>
    </cs:fontRef>
    <cs:defRPr sz="900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6350" cap="flat" cmpd="sng" algn="ctr">
        <a:solidFill>
          <a:schemeClr val="dk1">
            <a:tint val="75000"/>
          </a:schemeClr>
        </a:solidFill>
        <a:round/>
      </a:ln>
    </cs:spPr>
    <cs:defRPr sz="1000" kern="1200"/>
  </cs:chartArea>
  <cs:dataLabel>
    <cs:lnRef idx="0"/>
    <cs:fillRef idx="0">
      <cs:styleClr val="auto"/>
    </cs:fillRef>
    <cs:effectRef idx="0"/>
    <cs:fontRef idx="minor">
      <a:schemeClr val="lt1"/>
    </cs:fontRef>
    <cs:spPr>
      <a:solidFill>
        <a:schemeClr val="phClr">
          <a:alpha val="30000"/>
        </a:schemeClr>
      </a:solidFill>
      <a:ln>
        <a:solidFill>
          <a:schemeClr val="lt1">
            <a:alpha val="50000"/>
          </a:schemeClr>
        </a:solidFill>
        <a:round/>
      </a:ln>
      <a:effectLst>
        <a:outerShdw blurRad="63500" dist="88900" dir="2700000" algn="tl" rotWithShape="0">
          <a:prstClr val="black">
            <a:alpha val="40000"/>
          </a:prstClr>
        </a:outerShdw>
      </a:effectLst>
    </cs:spPr>
    <cs:defRPr sz="900" b="1" i="0" u="none" strike="noStrike" kern="1200" baseline="0"/>
  </cs:dataLabel>
  <cs:dataLabelCallout>
    <cs:lnRef idx="0"/>
    <cs:fillRef idx="0">
      <cs:styleClr val="auto"/>
    </cs:fillRef>
    <cs:effectRef idx="0"/>
    <cs:fontRef idx="minor">
      <a:schemeClr val="lt1"/>
    </cs:fontRef>
    <cs:spPr>
      <a:solidFill>
        <a:schemeClr val="phClr">
          <a:alpha val="30000"/>
        </a:schemeClr>
      </a:solidFill>
      <a:ln>
        <a:solidFill>
          <a:schemeClr val="lt1">
            <a:alpha val="50000"/>
          </a:schemeClr>
        </a:solidFill>
        <a:round/>
      </a:ln>
      <a:effectLst>
        <a:outerShdw blurRad="63500" dist="88900" dir="2700000" algn="tl" rotWithShape="0">
          <a:prstClr val="black">
            <a:alpha val="40000"/>
          </a:prstClr>
        </a:outerShdw>
      </a:effectLst>
    </cs:spPr>
    <cs:defRPr sz="9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>
          <a:alpha val="88000"/>
        </a:schemeClr>
      </a:solidFill>
      <a:ln>
        <a:solidFill>
          <a:schemeClr val="phClr">
            <a:lumMod val="50000"/>
          </a:schemeClr>
        </a:solidFill>
      </a:ln>
    </cs:spPr>
  </cs:dataPoint>
  <cs:dataPoint3D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>
          <a:alpha val="88000"/>
        </a:schemeClr>
      </a:solidFill>
      <a:ln>
        <a:solidFill>
          <a:schemeClr val="phClr">
            <a:lumMod val="50000"/>
          </a:schemeClr>
        </a:solidFill>
      </a:ln>
      <a:scene3d>
        <a:camera prst="orthographicFront"/>
        <a:lightRig rig="threePt" dir="t"/>
      </a:scene3d>
      <a:sp3d prstMaterial="flat"/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dk1">
            <a:lumMod val="75000"/>
            <a:lumOff val="25000"/>
          </a:schemeClr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solidFill>
        <a:schemeClr val="bg2">
          <a:lumMod val="75000"/>
          <a:alpha val="27000"/>
        </a:schemeClr>
      </a:solidFill>
      <a:sp3d/>
    </cs:spPr>
  </cs:floor>
  <cs:gridlineMajor>
    <cs:lnRef idx="0"/>
    <cs:fillRef idx="0"/>
    <cs:effectRef idx="0"/>
    <cs:fontRef idx="minor">
      <a:schemeClr val="tx1"/>
    </cs:fontRef>
    <cs:spPr>
      <a:ln w="9525">
        <a:solidFill>
          <a:schemeClr val="lt1">
            <a:lumMod val="50000"/>
          </a:schemeClr>
        </a:solidFill>
      </a:ln>
    </cs:spPr>
  </cs:gridlineMajor>
  <cs:gridlineMinor>
    <cs:lnRef idx="0"/>
    <cs:fillRef idx="0"/>
    <cs:effectRef idx="0"/>
    <cs:fontRef idx="minor">
      <a:schemeClr val="tx1"/>
    </cs:fontRef>
    <cs:spPr>
      <a:ln w="9525">
        <a:solidFill>
          <a:schemeClr val="lt1">
            <a:lumMod val="40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/>
    </cs:fontRef>
    <cs:defRPr sz="1800" b="0" kern="1200" cap="all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sp3d/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png"/><Relationship Id="rId3" Type="http://schemas.openxmlformats.org/officeDocument/2006/relationships/chart" Target="../charts/chart8.xml"/><Relationship Id="rId7" Type="http://schemas.openxmlformats.org/officeDocument/2006/relationships/image" Target="../media/image6.png"/><Relationship Id="rId2" Type="http://schemas.openxmlformats.org/officeDocument/2006/relationships/chart" Target="../charts/chart7.xml"/><Relationship Id="rId1" Type="http://schemas.openxmlformats.org/officeDocument/2006/relationships/chart" Target="../charts/chart6.xml"/><Relationship Id="rId6" Type="http://schemas.openxmlformats.org/officeDocument/2006/relationships/image" Target="../media/image5.png"/><Relationship Id="rId5" Type="http://schemas.openxmlformats.org/officeDocument/2006/relationships/image" Target="../media/image4.png"/><Relationship Id="rId10" Type="http://schemas.openxmlformats.org/officeDocument/2006/relationships/image" Target="../media/image9.png"/><Relationship Id="rId4" Type="http://schemas.openxmlformats.org/officeDocument/2006/relationships/chart" Target="../charts/chart9.xml"/><Relationship Id="rId9" Type="http://schemas.openxmlformats.org/officeDocument/2006/relationships/image" Target="../media/image8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63500</xdr:colOff>
      <xdr:row>3</xdr:row>
      <xdr:rowOff>158750</xdr:rowOff>
    </xdr:from>
    <xdr:to>
      <xdr:col>13</xdr:col>
      <xdr:colOff>557655</xdr:colOff>
      <xdr:row>18</xdr:row>
      <xdr:rowOff>44119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22694D3-F7C8-3119-D30A-4BF35855B8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500" y="711200"/>
          <a:ext cx="9161905" cy="2647619"/>
        </a:xfrm>
        <a:prstGeom prst="rect">
          <a:avLst/>
        </a:prstGeom>
      </xdr:spPr>
    </xdr:pic>
    <xdr:clientData/>
  </xdr:twoCellAnchor>
  <xdr:twoCellAnchor editAs="oneCell">
    <xdr:from>
      <xdr:col>1</xdr:col>
      <xdr:colOff>31750</xdr:colOff>
      <xdr:row>27</xdr:row>
      <xdr:rowOff>89130</xdr:rowOff>
    </xdr:from>
    <xdr:to>
      <xdr:col>7</xdr:col>
      <xdr:colOff>1</xdr:colOff>
      <xdr:row>37</xdr:row>
      <xdr:rowOff>104252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6627322F-0DD9-9A98-D84F-E63BF60973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1750" y="5207230"/>
          <a:ext cx="4413251" cy="1970922"/>
        </a:xfrm>
        <a:prstGeom prst="rect">
          <a:avLst/>
        </a:prstGeom>
      </xdr:spPr>
    </xdr:pic>
    <xdr:clientData/>
  </xdr:twoCellAnchor>
  <xdr:twoCellAnchor editAs="oneCell">
    <xdr:from>
      <xdr:col>7</xdr:col>
      <xdr:colOff>482284</xdr:colOff>
      <xdr:row>27</xdr:row>
      <xdr:rowOff>57150</xdr:rowOff>
    </xdr:from>
    <xdr:to>
      <xdr:col>13</xdr:col>
      <xdr:colOff>513235</xdr:colOff>
      <xdr:row>37</xdr:row>
      <xdr:rowOff>2675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2D8EAF12-B051-040E-4B7C-A53EA8EE6E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933634" y="5175250"/>
          <a:ext cx="4247351" cy="19013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392906</xdr:colOff>
      <xdr:row>16</xdr:row>
      <xdr:rowOff>318293</xdr:rowOff>
    </xdr:from>
    <xdr:to>
      <xdr:col>19</xdr:col>
      <xdr:colOff>9441656</xdr:colOff>
      <xdr:row>30</xdr:row>
      <xdr:rowOff>84931</xdr:rowOff>
    </xdr:to>
    <xdr:graphicFrame macro="">
      <xdr:nvGraphicFramePr>
        <xdr:cNvPr id="5" name="Chart 2">
          <a:extLst>
            <a:ext uri="{FF2B5EF4-FFF2-40B4-BE49-F238E27FC236}">
              <a16:creationId xmlns:a16="http://schemas.microsoft.com/office/drawing/2014/main" id="{A1DF2346-3186-4D19-AEB4-E1E41FFC3B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357187</xdr:colOff>
      <xdr:row>33</xdr:row>
      <xdr:rowOff>1</xdr:rowOff>
    </xdr:from>
    <xdr:to>
      <xdr:col>19</xdr:col>
      <xdr:colOff>2980531</xdr:colOff>
      <xdr:row>63</xdr:row>
      <xdr:rowOff>42863</xdr:rowOff>
    </xdr:to>
    <xdr:graphicFrame macro="">
      <xdr:nvGraphicFramePr>
        <xdr:cNvPr id="6" name="Chart 3">
          <a:extLst>
            <a:ext uri="{FF2B5EF4-FFF2-40B4-BE49-F238E27FC236}">
              <a16:creationId xmlns:a16="http://schemas.microsoft.com/office/drawing/2014/main" id="{44E998CE-6A03-45B5-AE40-6B4F1BF3B23C}"/>
            </a:ext>
            <a:ext uri="{147F2762-F138-4A5C-976F-8EAC2B608ADB}">
              <a16:predDERef xmlns:a16="http://schemas.microsoft.com/office/drawing/2014/main" pred="{23C70412-5808-43F9-9C7F-1ECEBAABB6A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460795</xdr:colOff>
      <xdr:row>1</xdr:row>
      <xdr:rowOff>128694</xdr:rowOff>
    </xdr:from>
    <xdr:to>
      <xdr:col>19</xdr:col>
      <xdr:colOff>9394031</xdr:colOff>
      <xdr:row>15</xdr:row>
      <xdr:rowOff>128058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1EBCD195-8167-4174-8F76-7AE145DF75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44</xdr:row>
      <xdr:rowOff>36170</xdr:rowOff>
    </xdr:from>
    <xdr:to>
      <xdr:col>2</xdr:col>
      <xdr:colOff>659957</xdr:colOff>
      <xdr:row>56</xdr:row>
      <xdr:rowOff>69165</xdr:rowOff>
    </xdr:to>
    <xdr:graphicFrame macro="">
      <xdr:nvGraphicFramePr>
        <xdr:cNvPr id="8" name="Chart 2">
          <a:extLst>
            <a:ext uri="{FF2B5EF4-FFF2-40B4-BE49-F238E27FC236}">
              <a16:creationId xmlns:a16="http://schemas.microsoft.com/office/drawing/2014/main" id="{BB59AAB4-8823-4066-AF1C-346657FCCE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58</xdr:row>
      <xdr:rowOff>69167</xdr:rowOff>
    </xdr:from>
    <xdr:to>
      <xdr:col>2</xdr:col>
      <xdr:colOff>620491</xdr:colOff>
      <xdr:row>72</xdr:row>
      <xdr:rowOff>114782</xdr:rowOff>
    </xdr:to>
    <xdr:graphicFrame macro="">
      <xdr:nvGraphicFramePr>
        <xdr:cNvPr id="9" name="Chart 1">
          <a:extLst>
            <a:ext uri="{FF2B5EF4-FFF2-40B4-BE49-F238E27FC236}">
              <a16:creationId xmlns:a16="http://schemas.microsoft.com/office/drawing/2014/main" id="{246BCC8B-03F4-449E-9C6E-AE0CF8D620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67</xdr:row>
      <xdr:rowOff>0</xdr:rowOff>
    </xdr:from>
    <xdr:to>
      <xdr:col>6</xdr:col>
      <xdr:colOff>240904</xdr:colOff>
      <xdr:row>85</xdr:row>
      <xdr:rowOff>80962</xdr:rowOff>
    </xdr:to>
    <xdr:graphicFrame macro="">
      <xdr:nvGraphicFramePr>
        <xdr:cNvPr id="22" name="Chart 21">
          <a:extLst>
            <a:ext uri="{FF2B5EF4-FFF2-40B4-BE49-F238E27FC236}">
              <a16:creationId xmlns:a16="http://schemas.microsoft.com/office/drawing/2014/main" id="{94FC2038-2946-4E26-813C-FE9B46752A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0</xdr:colOff>
      <xdr:row>67</xdr:row>
      <xdr:rowOff>0</xdr:rowOff>
    </xdr:from>
    <xdr:to>
      <xdr:col>13</xdr:col>
      <xdr:colOff>289116</xdr:colOff>
      <xdr:row>84</xdr:row>
      <xdr:rowOff>91408</xdr:rowOff>
    </xdr:to>
    <xdr:graphicFrame macro="">
      <xdr:nvGraphicFramePr>
        <xdr:cNvPr id="24" name="Chart 1">
          <a:extLst>
            <a:ext uri="{FF2B5EF4-FFF2-40B4-BE49-F238E27FC236}">
              <a16:creationId xmlns:a16="http://schemas.microsoft.com/office/drawing/2014/main" id="{851DCC4B-24BE-4408-AD18-67543C96DE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0</xdr:colOff>
      <xdr:row>67</xdr:row>
      <xdr:rowOff>0</xdr:rowOff>
    </xdr:from>
    <xdr:to>
      <xdr:col>22</xdr:col>
      <xdr:colOff>300630</xdr:colOff>
      <xdr:row>85</xdr:row>
      <xdr:rowOff>87193</xdr:rowOff>
    </xdr:to>
    <xdr:graphicFrame macro="">
      <xdr:nvGraphicFramePr>
        <xdr:cNvPr id="25" name="Chart 24">
          <a:extLst>
            <a:ext uri="{FF2B5EF4-FFF2-40B4-BE49-F238E27FC236}">
              <a16:creationId xmlns:a16="http://schemas.microsoft.com/office/drawing/2014/main" id="{FC02BC79-9E72-48CB-840D-4FF73D8FEC6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0</xdr:colOff>
      <xdr:row>5</xdr:row>
      <xdr:rowOff>0</xdr:rowOff>
    </xdr:from>
    <xdr:to>
      <xdr:col>18</xdr:col>
      <xdr:colOff>244078</xdr:colOff>
      <xdr:row>20</xdr:row>
      <xdr:rowOff>7805</xdr:rowOff>
    </xdr:to>
    <xdr:graphicFrame macro="">
      <xdr:nvGraphicFramePr>
        <xdr:cNvPr id="28" name="Chart 27">
          <a:extLst>
            <a:ext uri="{FF2B5EF4-FFF2-40B4-BE49-F238E27FC236}">
              <a16:creationId xmlns:a16="http://schemas.microsoft.com/office/drawing/2014/main" id="{F24ED5B0-170E-487F-A37C-05BB3D3722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6</xdr:col>
      <xdr:colOff>488156</xdr:colOff>
      <xdr:row>4</xdr:row>
      <xdr:rowOff>142875</xdr:rowOff>
    </xdr:from>
    <xdr:to>
      <xdr:col>11</xdr:col>
      <xdr:colOff>724575</xdr:colOff>
      <xdr:row>19</xdr:row>
      <xdr:rowOff>171401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518F9C95-2732-A715-1BCD-15E95F96E1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5595937" y="1083469"/>
          <a:ext cx="4867951" cy="2731245"/>
        </a:xfrm>
        <a:prstGeom prst="rect">
          <a:avLst/>
        </a:prstGeom>
      </xdr:spPr>
    </xdr:pic>
    <xdr:clientData/>
  </xdr:twoCellAnchor>
  <xdr:twoCellAnchor editAs="oneCell">
    <xdr:from>
      <xdr:col>1</xdr:col>
      <xdr:colOff>190500</xdr:colOff>
      <xdr:row>5</xdr:row>
      <xdr:rowOff>0</xdr:rowOff>
    </xdr:from>
    <xdr:to>
      <xdr:col>5</xdr:col>
      <xdr:colOff>732126</xdr:colOff>
      <xdr:row>20</xdr:row>
      <xdr:rowOff>101718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3D39AA43-C112-4C24-D692-F0B03BD469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90500" y="1107281"/>
          <a:ext cx="4807239" cy="2819518"/>
        </a:xfrm>
        <a:prstGeom prst="rect">
          <a:avLst/>
        </a:prstGeom>
      </xdr:spPr>
    </xdr:pic>
    <xdr:clientData/>
  </xdr:twoCellAnchor>
  <xdr:twoCellAnchor editAs="oneCell">
    <xdr:from>
      <xdr:col>16</xdr:col>
      <xdr:colOff>535787</xdr:colOff>
      <xdr:row>23</xdr:row>
      <xdr:rowOff>0</xdr:rowOff>
    </xdr:from>
    <xdr:to>
      <xdr:col>27</xdr:col>
      <xdr:colOff>540549</xdr:colOff>
      <xdr:row>33</xdr:row>
      <xdr:rowOff>95250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9591A233-021C-78FD-94B8-72D53F5059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56537" y="4441031"/>
          <a:ext cx="7231856" cy="26550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500068</xdr:colOff>
      <xdr:row>42</xdr:row>
      <xdr:rowOff>142875</xdr:rowOff>
    </xdr:from>
    <xdr:to>
      <xdr:col>24</xdr:col>
      <xdr:colOff>438155</xdr:colOff>
      <xdr:row>62</xdr:row>
      <xdr:rowOff>57150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CABFF12D-F4DA-D046-C25D-97D1695DF6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20818" y="8870156"/>
          <a:ext cx="5343525" cy="35694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25</xdr:col>
      <xdr:colOff>323850</xdr:colOff>
      <xdr:row>43</xdr:row>
      <xdr:rowOff>0</xdr:rowOff>
    </xdr:from>
    <xdr:to>
      <xdr:col>34</xdr:col>
      <xdr:colOff>196850</xdr:colOff>
      <xdr:row>62</xdr:row>
      <xdr:rowOff>101600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B9B17B7C-3252-C3F1-E5E0-C97FBB5D0F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78700" y="9086850"/>
          <a:ext cx="5359400" cy="3568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25</xdr:col>
      <xdr:colOff>0</xdr:colOff>
      <xdr:row>66</xdr:row>
      <xdr:rowOff>0</xdr:rowOff>
    </xdr:from>
    <xdr:to>
      <xdr:col>35</xdr:col>
      <xdr:colOff>565150</xdr:colOff>
      <xdr:row>84</xdr:row>
      <xdr:rowOff>38100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0A15460E-3CE2-F21A-C8F5-89F33BAA91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396200" y="12890500"/>
          <a:ext cx="6661150" cy="3352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usiness%20Support/Finance/MANACC/Accounts%20By%20Year/Accnts2020/Month%209/COT/Qtr3%20AR%20information.xlsx" TargetMode="External"/></Relationships>
</file>

<file path=xl/externalLinks/_rels/externalLink10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406042\AppData\Local\Microsoft\Windows\INetCache\Content.Outlook\RVLILFO1\Debtors%20report%20for%20KPI's%20DEC%2024.xlsx" TargetMode="External"/><Relationship Id="rId1" Type="http://schemas.openxmlformats.org/officeDocument/2006/relationships/externalLinkPath" Target="file:///C:\Users\406042\AppData\Local\Microsoft\Windows\INetCache\Content.Outlook\RVLILFO1\Debtors%20report%20for%20KPI's%20DEC%2024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gwentpolice.sharepoint.com/sites/FinanceAdmin/Man%20Acc/0" TargetMode="External"/></Relationships>
</file>

<file path=xl/externalLinks/_rels/externalLink1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406042\Downloads\Seized%20Money%20Report%20for%20KPI%202425%201.xlsx" TargetMode="External"/><Relationship Id="rId1" Type="http://schemas.openxmlformats.org/officeDocument/2006/relationships/externalLinkPath" Target="file:///C:\Users\406042\Downloads\Seized%20Money%20Report%20for%20KPI%202425%20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gwentpolice.sharepoint.com/sites/FinanceAdmin/Man%20Acc/Business%20Support/Finance/MANACC/Accounts%20By%20Year/Accnts2020/Month%209/COT/Qtr3%20AR%20information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gwentpolice.sharepoint.com/sites/FinanceAdmin/Payments%20Development%20%20Reporting1/Draft%20TB%20source%20260421%20Q4-20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gwentpolice.sharepoint.com/sites/FinanceAdmin/Man%20Acc/sites/GwentGovernance/Finance%20Reporting/Draft%20TB%20source%20260421%20Q4-20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gwentpolice.sharepoint.com/sites/FinanceAdmin/Payments%20Development%20%20Reporting1/Management%20Report%202021-22%20template%20250521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gwentpolice.sharepoint.com/sites/FinanceAdmin/Man%20Acc/sites/GwentGovernance/Finance%20Reporting/Management%20Report%202021-22%20template%20250521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gwentpolice.sharepoint.com/sites/FinanceAdmin/Payments%20Development%20%20Reporting1/Creditors%20Draft%20report%20for%20KPI%202021-22%20140621%20App3c1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gwentpolice.sharepoint.com/sites/FinanceAdmin/Man%20Acc/sites/GwentGovernance/Finance%20Reporting/Creditors%20Draft%20report%20for%20KPI%202021-22%20140621%20App3c1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microsoft.com/office/2006/relationships/xlExternalLinkPath/xlPathMissing" Target="Sheet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T Schedule"/>
      <sheetName val="Aged Debt Report"/>
      <sheetName val="Period Analysis"/>
      <sheetName val="Qtr3 Payment Analysis"/>
      <sheetName val="Write Offs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OT Schedule"/>
      <sheetName val="Meeting Notes"/>
      <sheetName val="Write Offs"/>
      <sheetName val="P6 21-22 Aged Debtors"/>
      <sheetName val="P6 21-22 Debtors Detail"/>
      <sheetName val="Debtor Pivot CurPer 2023-24"/>
      <sheetName val="Payments BW 24-25"/>
      <sheetName val="Active Chaser P9"/>
      <sheetName val="Active Chaser P8"/>
      <sheetName val="Active Chaser P7"/>
      <sheetName val="Active Chasers P6"/>
      <sheetName val="P12 24-25 Debtors Detail"/>
      <sheetName val="P11 24-25 Debtors Detail"/>
      <sheetName val="P10 24-25 Debtors Detail"/>
      <sheetName val="P9 24-25 Debtors Detail"/>
      <sheetName val="P8 24-25 Debtors Detail"/>
      <sheetName val="P7 24-25 Debtors Detail"/>
      <sheetName val="P6 24-25 Debtors Detail"/>
      <sheetName val="P5 24-25 Debtors Detail"/>
      <sheetName val="P4 24-25 Debtors Detail"/>
      <sheetName val="P3 24-25 Debtors Detail"/>
      <sheetName val="P2 24-25 Debtors Detail"/>
      <sheetName val="P1 24-25 Debtors Detail"/>
      <sheetName val="P12 22-23 Debtors Detail"/>
      <sheetName val="P11 22-23 Debtors Detail"/>
      <sheetName val="P10 22-23 Debtors Detail"/>
      <sheetName val="P9 22-23 Debtors Detail"/>
      <sheetName val="P12 24-25 Aged Debtors"/>
      <sheetName val="P11 24-25 Aged Debtors"/>
      <sheetName val="P10 24-25 Aged Debtors"/>
      <sheetName val="P9 24-25 Aged Debtors"/>
      <sheetName val="P8 24-25 Aged Debtors"/>
      <sheetName val="P7 24-25 Aged Debtors"/>
      <sheetName val="P6 24-25 Aged Debtors"/>
      <sheetName val="P5 24-25 Aged Debtors"/>
      <sheetName val="P4 24-25 Aged Debtors"/>
      <sheetName val="P3 24-25 Aged Debtors"/>
      <sheetName val="P2 24-25 Aged Debtors "/>
      <sheetName val="P1 24-25 Aged Debtors "/>
      <sheetName val="P12 22-23 Aged Debtors  (2)"/>
      <sheetName val="P11 22-23 Aged Debtors "/>
      <sheetName val="P10 22-23 Aged Debtors"/>
      <sheetName val="P9 22-23 Aged Debtors"/>
      <sheetName val="Aged Debtors Summ Report BW"/>
      <sheetName val="Debtor Pivot P1-12 2020-21"/>
      <sheetName val="Payments BW 2020-21"/>
      <sheetName val="Qtr3 Payment Analysis"/>
      <sheetName val="Qtr2 Payment Analysis"/>
      <sheetName val="Qtr1 Payment Analysis"/>
      <sheetName val="Q4 Aged Debtors Detail BW"/>
      <sheetName val="Q3 Aged Debtors Detail BW"/>
      <sheetName val="Q2 Aged Debtors Detail BW"/>
      <sheetName val="Q1 Aged Debtors Detail BW"/>
    </sheetNames>
    <sheetDataSet>
      <sheetData sheetId="0">
        <row r="6">
          <cell r="B6" t="str">
            <v>Q1 P1</v>
          </cell>
          <cell r="C6" t="str">
            <v>Q1 P2</v>
          </cell>
          <cell r="D6" t="str">
            <v>Q1 P3</v>
          </cell>
          <cell r="E6" t="str">
            <v>Q2 P4</v>
          </cell>
          <cell r="F6" t="str">
            <v>Q2 P5</v>
          </cell>
          <cell r="G6" t="str">
            <v>Q2 P6</v>
          </cell>
          <cell r="H6" t="str">
            <v>Q3 P7</v>
          </cell>
          <cell r="I6" t="str">
            <v>Q3 P8</v>
          </cell>
          <cell r="J6" t="str">
            <v>Q3 P9</v>
          </cell>
          <cell r="K6" t="str">
            <v>Q4 P10</v>
          </cell>
          <cell r="L6" t="str">
            <v>Q4 P11</v>
          </cell>
          <cell r="M6" t="str">
            <v>Q4 P12</v>
          </cell>
        </row>
        <row r="7">
          <cell r="A7" t="str">
            <v>Not Due</v>
          </cell>
          <cell r="B7">
            <v>2715937.9799999995</v>
          </cell>
          <cell r="C7">
            <v>103271.95</v>
          </cell>
          <cell r="D7">
            <v>217107.9</v>
          </cell>
          <cell r="E7">
            <v>1496254.9499999997</v>
          </cell>
          <cell r="F7">
            <v>914698.91999999981</v>
          </cell>
          <cell r="G7">
            <v>383835.01</v>
          </cell>
          <cell r="H7">
            <v>554117.01999999979</v>
          </cell>
          <cell r="I7">
            <v>114695.37</v>
          </cell>
          <cell r="J7">
            <v>244852.34000000003</v>
          </cell>
          <cell r="K7">
            <v>0</v>
          </cell>
          <cell r="L7">
            <v>0</v>
          </cell>
          <cell r="M7">
            <v>0</v>
          </cell>
        </row>
        <row r="8">
          <cell r="A8" t="str">
            <v>0-1 Month</v>
          </cell>
          <cell r="B8">
            <v>55647.4</v>
          </cell>
          <cell r="C8">
            <v>298571.17999999993</v>
          </cell>
          <cell r="D8">
            <v>16596.190000000002</v>
          </cell>
          <cell r="E8">
            <v>5421.7</v>
          </cell>
          <cell r="F8">
            <v>566134.19999999984</v>
          </cell>
          <cell r="G8">
            <v>865878.99</v>
          </cell>
          <cell r="H8">
            <v>107311.52</v>
          </cell>
          <cell r="I8">
            <v>431542.76999999996</v>
          </cell>
          <cell r="J8">
            <v>6049.66</v>
          </cell>
          <cell r="K8">
            <v>0</v>
          </cell>
          <cell r="L8">
            <v>0</v>
          </cell>
          <cell r="M8">
            <v>0</v>
          </cell>
        </row>
        <row r="9">
          <cell r="A9" t="str">
            <v>1-3 Months</v>
          </cell>
          <cell r="B9">
            <v>54929.609999999986</v>
          </cell>
          <cell r="C9">
            <v>80003.48</v>
          </cell>
          <cell r="D9">
            <v>313898.98</v>
          </cell>
          <cell r="E9">
            <v>259295.06000000003</v>
          </cell>
          <cell r="F9">
            <v>4174.4400000000005</v>
          </cell>
          <cell r="G9">
            <v>520219.83999999991</v>
          </cell>
          <cell r="H9">
            <v>1092017.5699999998</v>
          </cell>
          <cell r="I9">
            <v>101795.29</v>
          </cell>
          <cell r="J9">
            <v>439434.11999999994</v>
          </cell>
          <cell r="K9">
            <v>0</v>
          </cell>
          <cell r="L9">
            <v>0</v>
          </cell>
          <cell r="M9">
            <v>0</v>
          </cell>
        </row>
        <row r="10">
          <cell r="A10" t="str">
            <v>3-6  Months</v>
          </cell>
          <cell r="B10">
            <v>28731.05</v>
          </cell>
          <cell r="C10">
            <v>19728.7</v>
          </cell>
          <cell r="D10">
            <v>49646.219999999994</v>
          </cell>
          <cell r="E10">
            <v>42805.13</v>
          </cell>
          <cell r="F10">
            <v>146815.41</v>
          </cell>
          <cell r="G10">
            <v>8567.44</v>
          </cell>
          <cell r="H10">
            <v>6183.72</v>
          </cell>
          <cell r="I10">
            <v>1013.0400000000002</v>
          </cell>
          <cell r="J10">
            <v>533.7600000000001</v>
          </cell>
          <cell r="K10">
            <v>0</v>
          </cell>
          <cell r="L10">
            <v>0</v>
          </cell>
          <cell r="M10">
            <v>0</v>
          </cell>
        </row>
        <row r="11">
          <cell r="A11" t="str">
            <v>6-12 Months</v>
          </cell>
          <cell r="B11">
            <v>26537.050000000003</v>
          </cell>
          <cell r="C11">
            <v>24269.920000000002</v>
          </cell>
          <cell r="D11">
            <v>35854.75</v>
          </cell>
          <cell r="E11">
            <v>22327.640000000003</v>
          </cell>
          <cell r="F11">
            <v>20294.14</v>
          </cell>
          <cell r="G11">
            <v>31020.32</v>
          </cell>
          <cell r="H11">
            <v>31524.249999999996</v>
          </cell>
          <cell r="I11">
            <v>20191.279999999995</v>
          </cell>
          <cell r="J11">
            <v>13168.2</v>
          </cell>
          <cell r="K11">
            <v>0</v>
          </cell>
          <cell r="L11">
            <v>0</v>
          </cell>
          <cell r="M11">
            <v>0</v>
          </cell>
        </row>
        <row r="12">
          <cell r="A12" t="str">
            <v>&gt; 12 Months</v>
          </cell>
          <cell r="B12">
            <v>53467.11</v>
          </cell>
          <cell r="C12">
            <v>30815.78</v>
          </cell>
          <cell r="D12">
            <v>30815.78</v>
          </cell>
          <cell r="E12">
            <v>32260.78</v>
          </cell>
          <cell r="F12">
            <v>30797.140000000003</v>
          </cell>
          <cell r="G12">
            <v>30668.260000000002</v>
          </cell>
          <cell r="H12">
            <v>29722.76</v>
          </cell>
          <cell r="I12">
            <v>18511.260000000002</v>
          </cell>
          <cell r="J12">
            <v>18574.980000000003</v>
          </cell>
          <cell r="K12">
            <v>0</v>
          </cell>
          <cell r="L12">
            <v>0</v>
          </cell>
          <cell r="M12">
            <v>0</v>
          </cell>
        </row>
        <row r="17">
          <cell r="D17" t="str">
            <v>O/S Amount</v>
          </cell>
          <cell r="E17" t="str">
            <v>No of Invoices</v>
          </cell>
          <cell r="F17" t="str">
            <v>% of O/S £ total Invoices</v>
          </cell>
          <cell r="G17" t="str">
            <v>% of O/S # total Invoices</v>
          </cell>
          <cell r="H17" t="str">
            <v>Not Due</v>
          </cell>
          <cell r="I17" t="str">
            <v>0-1 Month</v>
          </cell>
          <cell r="J17" t="str">
            <v>1-3 Months</v>
          </cell>
          <cell r="K17" t="str">
            <v>3-6  Months</v>
          </cell>
          <cell r="L17" t="str">
            <v>6-12 Months</v>
          </cell>
          <cell r="M17" t="str">
            <v>&gt; 12 Months</v>
          </cell>
        </row>
        <row r="18">
          <cell r="A18" t="str">
            <v>National Probation Service, SSCL</v>
          </cell>
          <cell r="D18">
            <v>255707.15</v>
          </cell>
          <cell r="E18">
            <v>1</v>
          </cell>
          <cell r="F18">
            <v>0.37180300703013747</v>
          </cell>
          <cell r="G18">
            <v>1.0309278350515464E-2</v>
          </cell>
          <cell r="H18">
            <v>0</v>
          </cell>
          <cell r="I18">
            <v>255707.15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</row>
        <row r="19">
          <cell r="A19" t="str">
            <v>Department for Environment, Food &amp; Rural Affairs</v>
          </cell>
          <cell r="D19">
            <v>88320</v>
          </cell>
          <cell r="E19">
            <v>1</v>
          </cell>
          <cell r="F19">
            <v>0.12841894167175905</v>
          </cell>
          <cell r="G19">
            <v>1.0309278350515464E-2</v>
          </cell>
          <cell r="H19">
            <v>0</v>
          </cell>
          <cell r="I19">
            <v>0</v>
          </cell>
          <cell r="J19">
            <v>88320</v>
          </cell>
          <cell r="K19">
            <v>0</v>
          </cell>
          <cell r="L19">
            <v>0</v>
          </cell>
          <cell r="M19">
            <v>0</v>
          </cell>
        </row>
        <row r="20">
          <cell r="A20" t="str">
            <v>Police Digital Service</v>
          </cell>
          <cell r="D20">
            <v>52329.54</v>
          </cell>
          <cell r="E20">
            <v>1</v>
          </cell>
          <cell r="F20">
            <v>7.6088135699388382E-2</v>
          </cell>
          <cell r="G20">
            <v>1.0309278350515464E-2</v>
          </cell>
          <cell r="H20">
            <v>0</v>
          </cell>
          <cell r="I20">
            <v>52329.54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</row>
        <row r="21">
          <cell r="A21" t="str">
            <v>GMCA GMP</v>
          </cell>
          <cell r="D21">
            <v>48632.67</v>
          </cell>
          <cell r="E21">
            <v>1</v>
          </cell>
          <cell r="F21">
            <v>7.0712817165669226E-2</v>
          </cell>
          <cell r="G21">
            <v>1.0309278350515464E-2</v>
          </cell>
          <cell r="H21">
            <v>48632.67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</row>
        <row r="22">
          <cell r="A22" t="str">
            <v>College of Policing</v>
          </cell>
          <cell r="D22">
            <v>47837.919999999998</v>
          </cell>
          <cell r="E22">
            <v>1</v>
          </cell>
          <cell r="F22">
            <v>6.9557235713069238E-2</v>
          </cell>
          <cell r="G22">
            <v>1.0309278350515464E-2</v>
          </cell>
          <cell r="H22">
            <v>0</v>
          </cell>
          <cell r="I22">
            <v>47837.919999999998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</row>
        <row r="28">
          <cell r="B28" t="str">
            <v>2024-25</v>
          </cell>
          <cell r="C28" t="str">
            <v>2024-25</v>
          </cell>
          <cell r="D28" t="str">
            <v>2024-25</v>
          </cell>
          <cell r="E28" t="str">
            <v>2024-25</v>
          </cell>
          <cell r="F28" t="str">
            <v>2024-26</v>
          </cell>
          <cell r="G28" t="str">
            <v>2024-27</v>
          </cell>
          <cell r="H28" t="str">
            <v>2024-28</v>
          </cell>
          <cell r="I28" t="str">
            <v>2024-29</v>
          </cell>
          <cell r="J28" t="str">
            <v>2024-30</v>
          </cell>
          <cell r="K28" t="str">
            <v>2024-31</v>
          </cell>
          <cell r="L28" t="str">
            <v>2024-32</v>
          </cell>
          <cell r="M28" t="str">
            <v>2024-33</v>
          </cell>
        </row>
        <row r="29">
          <cell r="B29" t="str">
            <v>Q1-P1</v>
          </cell>
          <cell r="C29" t="str">
            <v>Q1-P2</v>
          </cell>
          <cell r="D29" t="str">
            <v>Q1-P3</v>
          </cell>
          <cell r="E29" t="str">
            <v>Q2-P4</v>
          </cell>
          <cell r="F29" t="str">
            <v>Q2-P5</v>
          </cell>
          <cell r="G29" t="str">
            <v>Q2-P6</v>
          </cell>
          <cell r="H29" t="str">
            <v>Q3-P7</v>
          </cell>
          <cell r="I29" t="str">
            <v>Q3-P8</v>
          </cell>
          <cell r="J29" t="str">
            <v>Q3-P9</v>
          </cell>
          <cell r="K29" t="str">
            <v>Q3-P10</v>
          </cell>
          <cell r="L29" t="str">
            <v>Q3-P11</v>
          </cell>
          <cell r="M29" t="str">
            <v>Q3-P12</v>
          </cell>
        </row>
        <row r="30">
          <cell r="A30" t="str">
            <v>Period 1</v>
          </cell>
          <cell r="B30">
            <v>-1243367.4199999997</v>
          </cell>
          <cell r="C30">
            <v>-1243367.4199999997</v>
          </cell>
          <cell r="D30">
            <v>-1243367.4199999997</v>
          </cell>
          <cell r="E30">
            <v>-864927.37</v>
          </cell>
          <cell r="F30">
            <v>-864927.37</v>
          </cell>
          <cell r="G30">
            <v>-864927.37</v>
          </cell>
          <cell r="H30">
            <v>-673033.73999999987</v>
          </cell>
          <cell r="I30">
            <v>-673033.73999999987</v>
          </cell>
          <cell r="J30">
            <v>-673033.73999999987</v>
          </cell>
          <cell r="K30">
            <v>0</v>
          </cell>
          <cell r="L30">
            <v>0</v>
          </cell>
          <cell r="M30">
            <v>0</v>
          </cell>
        </row>
        <row r="31">
          <cell r="A31" t="str">
            <v>Period 2</v>
          </cell>
          <cell r="C31">
            <v>-1437537.4500000002</v>
          </cell>
          <cell r="D31">
            <v>-1437537.4500000002</v>
          </cell>
          <cell r="F31">
            <v>-1216701.1899999997</v>
          </cell>
          <cell r="G31">
            <v>-1216701.1899999997</v>
          </cell>
          <cell r="I31">
            <v>-2526177.04</v>
          </cell>
          <cell r="J31">
            <v>-2526177.04</v>
          </cell>
          <cell r="L31">
            <v>0</v>
          </cell>
          <cell r="M31">
            <v>0</v>
          </cell>
        </row>
        <row r="32">
          <cell r="A32" t="str">
            <v>Period 3</v>
          </cell>
          <cell r="D32">
            <v>-234850.90000000002</v>
          </cell>
          <cell r="G32">
            <v>-437114.54999999987</v>
          </cell>
          <cell r="J32">
            <v>-212645.51000000007</v>
          </cell>
          <cell r="M32">
            <v>0</v>
          </cell>
        </row>
      </sheetData>
      <sheetData sheetId="1"/>
      <sheetData sheetId="2"/>
      <sheetData sheetId="3"/>
      <sheetData sheetId="4"/>
      <sheetData sheetId="5">
        <row r="5">
          <cell r="A5" t="str">
            <v>National Probation Service, SSCL</v>
          </cell>
        </row>
      </sheetData>
      <sheetData sheetId="6">
        <row r="1">
          <cell r="AC1" t="str">
            <v>TT</v>
          </cell>
        </row>
      </sheetData>
      <sheetData sheetId="7"/>
      <sheetData sheetId="8"/>
      <sheetData sheetId="9">
        <row r="46">
          <cell r="E46" t="str">
            <v>Sum of Debt 1-12 Months Outstanding</v>
          </cell>
        </row>
      </sheetData>
      <sheetData sheetId="10">
        <row r="47">
          <cell r="C47" t="str">
            <v>Sum of Debt 1-12 Months Outstanding</v>
          </cell>
        </row>
      </sheetData>
      <sheetData sheetId="11">
        <row r="1">
          <cell r="M1" t="str">
            <v>Rest amount</v>
          </cell>
        </row>
      </sheetData>
      <sheetData sheetId="12">
        <row r="1">
          <cell r="M1" t="str">
            <v>Rest amount</v>
          </cell>
        </row>
      </sheetData>
      <sheetData sheetId="13">
        <row r="1">
          <cell r="M1" t="str">
            <v>Rest amount</v>
          </cell>
        </row>
      </sheetData>
      <sheetData sheetId="14">
        <row r="1">
          <cell r="M1" t="str">
            <v>Rest amount</v>
          </cell>
        </row>
      </sheetData>
      <sheetData sheetId="15">
        <row r="1">
          <cell r="M1" t="str">
            <v>Rest amount</v>
          </cell>
        </row>
      </sheetData>
      <sheetData sheetId="16">
        <row r="1">
          <cell r="M1" t="str">
            <v>Rest amount</v>
          </cell>
        </row>
      </sheetData>
      <sheetData sheetId="17">
        <row r="1">
          <cell r="M1" t="str">
            <v>Rest amount</v>
          </cell>
        </row>
      </sheetData>
      <sheetData sheetId="18">
        <row r="1">
          <cell r="M1" t="str">
            <v>Rest amount</v>
          </cell>
        </row>
      </sheetData>
      <sheetData sheetId="19">
        <row r="1">
          <cell r="M1" t="str">
            <v>Rest amount</v>
          </cell>
        </row>
      </sheetData>
      <sheetData sheetId="20">
        <row r="1">
          <cell r="M1" t="str">
            <v>Rest amount</v>
          </cell>
        </row>
      </sheetData>
      <sheetData sheetId="21">
        <row r="1">
          <cell r="M1" t="str">
            <v>Rest amount</v>
          </cell>
        </row>
      </sheetData>
      <sheetData sheetId="22">
        <row r="1">
          <cell r="M1" t="str">
            <v>Rest amount</v>
          </cell>
        </row>
      </sheetData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tive Chasers P6"/>
      <sheetName val="Active Chaser P7"/>
    </sheetNames>
    <sheetDataSet>
      <sheetData sheetId="0"/>
      <sheetData sheetId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eeting Notes"/>
      <sheetName val="COT Schedule 2425"/>
      <sheetName val="Aged Summary"/>
      <sheetName val="Historic Cash Data"/>
      <sheetName val="Historical Big Hitters"/>
      <sheetName val="Evidence for Big Hitters "/>
      <sheetName val="Seized Money 2425"/>
      <sheetName val="Seized Pivots 2425"/>
      <sheetName val="COT Schedule 2324"/>
      <sheetName val="Seized Pivots 2324"/>
      <sheetName val="Seized Money Data Original"/>
    </sheetNames>
    <sheetDataSet>
      <sheetData sheetId="0"/>
      <sheetData sheetId="1">
        <row r="25">
          <cell r="C25" t="str">
            <v>Q1 P1</v>
          </cell>
        </row>
      </sheetData>
      <sheetData sheetId="2"/>
      <sheetData sheetId="3">
        <row r="101">
          <cell r="L101" t="str">
            <v xml:space="preserve">Total Banked </v>
          </cell>
          <cell r="M101" t="str">
            <v>Total Remaining</v>
          </cell>
        </row>
        <row r="102">
          <cell r="L102">
            <v>1714145.7600000005</v>
          </cell>
          <cell r="M102">
            <v>641713.1100000001</v>
          </cell>
        </row>
      </sheetData>
      <sheetData sheetId="4"/>
      <sheetData sheetId="5"/>
      <sheetData sheetId="6"/>
      <sheetData sheetId="7">
        <row r="282">
          <cell r="G282" t="str">
            <v>Total Banked</v>
          </cell>
          <cell r="H282" t="str">
            <v xml:space="preserve">Total Outstanding </v>
          </cell>
        </row>
        <row r="283">
          <cell r="G283">
            <v>3457646.8400000012</v>
          </cell>
          <cell r="H283">
            <v>1469467.93</v>
          </cell>
        </row>
      </sheetData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T Schedule"/>
      <sheetName val="Aged Debt Report"/>
      <sheetName val="Period Analysis"/>
      <sheetName val="Qtr3 Payment Analysis"/>
      <sheetName val="Write Offs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udget v act report"/>
      <sheetName val="Acc &amp; CC Extract"/>
      <sheetName val="Standard Report Format"/>
      <sheetName val="account"/>
      <sheetName val="cost centre"/>
      <sheetName val="draft pivot (costcentre)"/>
      <sheetName val="draft pivot (PYR)"/>
      <sheetName val="draft report 13 mos Mar20 PYR"/>
      <sheetName val="draft report 14 mos Mar21"/>
      <sheetName val="Summary Charts"/>
      <sheetName val="Summary chart v2"/>
      <sheetName val="draft pivot"/>
      <sheetName val="draft pivot (BP)"/>
      <sheetName val="draft pivot (BH)"/>
      <sheetName val="summary report"/>
      <sheetName val="summary report (CC)"/>
      <sheetName val="summary report (BP)"/>
      <sheetName val="summary report (BH)"/>
      <sheetName val="draft report 13 mos Mar21"/>
      <sheetName val="TB"/>
      <sheetName val="draft report 9 mos Dec20"/>
      <sheetName val="account summation-MC"/>
      <sheetName val="cost centre summation-beat budg"/>
      <sheetName val="DeptDIV"/>
      <sheetName val="Budget Book"/>
      <sheetName val="no cost centre DOA limit"/>
      <sheetName val="nk account number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 refreshError="1"/>
      <sheetData sheetId="2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udget v act report"/>
      <sheetName val="Acc &amp; CC Extract"/>
      <sheetName val="Standard Report Format"/>
      <sheetName val="account"/>
      <sheetName val="cost centre"/>
      <sheetName val="draft pivot (costcentre)"/>
      <sheetName val="draft pivot (PYR)"/>
      <sheetName val="draft report 13 mos Mar20 PYR"/>
      <sheetName val="draft report 14 mos Mar21"/>
      <sheetName val="Summary Charts"/>
      <sheetName val="Summary chart v2"/>
      <sheetName val="draft pivot"/>
      <sheetName val="draft pivot (BP)"/>
      <sheetName val="draft pivot (BH)"/>
      <sheetName val="summary report"/>
      <sheetName val="summary report (CC)"/>
      <sheetName val="summary report (BP)"/>
      <sheetName val="summary report (BH)"/>
      <sheetName val="draft report 13 mos Mar21"/>
      <sheetName val="TB"/>
      <sheetName val="draft report 9 mos Dec20"/>
      <sheetName val="account summation-MC"/>
      <sheetName val="cost centre summation-beat budg"/>
      <sheetName val="DeptDIV"/>
      <sheetName val="Budget Book"/>
      <sheetName val="no cost centre DOA limit"/>
      <sheetName val="nk account number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 refreshError="1"/>
      <sheetData sheetId="2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tes to Meeting"/>
      <sheetName val="Pivot for Variance"/>
      <sheetName val="Contents &amp; Prep"/>
      <sheetName val="account + period search"/>
      <sheetName val="pivot for Charts"/>
      <sheetName val="Summary Charts"/>
      <sheetName val="summary report"/>
      <sheetName val="Summary Report 1st"/>
      <sheetName val="summary report 1st CC"/>
      <sheetName val="summary report 1st DCC"/>
      <sheetName val="summary report 1st ACC"/>
      <sheetName val="summary report 1st ACOR"/>
      <sheetName val="summary report 1st PCC"/>
      <sheetName val="Div Report"/>
      <sheetName val="Div Report Central Budget-Chief"/>
      <sheetName val="Div Rep Central Local Area Polc"/>
      <sheetName val="Div Rep Chief Off Team"/>
      <sheetName val="Div Rep COT-Collab"/>
      <sheetName val="Div Rep Citz in Policing"/>
      <sheetName val="Div Rep Collaboration"/>
      <sheetName val="Div Rep Corp Services"/>
      <sheetName val="Div Rep Criminal Justice"/>
      <sheetName val="Div Rep LPA East"/>
      <sheetName val="Div Rep Estates"/>
      <sheetName val="Div Rep Ops Support"/>
      <sheetName val="Div Rep People Services"/>
      <sheetName val="Div Rep Protective Services"/>
      <sheetName val="Div Rep Stat, Perf &amp; Change"/>
      <sheetName val="Div Rep LPA West"/>
      <sheetName val="Div Rep PCC"/>
      <sheetName val="Div Rep Resource Directorate"/>
      <sheetName val="Business Partner"/>
      <sheetName val="Business Partner Har Ping Boey"/>
      <sheetName val="Business Partner Jackie Glossop"/>
      <sheetName val="Business Partner Rebecca Jones"/>
      <sheetName val="Business Partner Rose Davies"/>
      <sheetName val="Business Partner Simon Hodge"/>
      <sheetName val="Business Partner Tina Reid"/>
      <sheetName val="Business Partner Matthew Coe"/>
      <sheetName val="Business Partr Heidi McKendrick"/>
      <sheetName val="Business Partr Yasir Muhammad"/>
      <sheetName val="Budget Holder"/>
      <sheetName val="Budget Holder Amanda Blakeman"/>
      <sheetName val="Budget Holder Chief Constable"/>
      <sheetName val="Budget Holder Amanda Thomas"/>
      <sheetName val="Budget Holder Mark Hobrough"/>
      <sheetName val="Budget Holder Tom Harding"/>
      <sheetName val="Budget Holder David Broadway"/>
      <sheetName val="Budget Holder Nicola Brain"/>
      <sheetName val="Budget Holder Andrew Williams"/>
      <sheetName val="Budget Holder Karen Thomas"/>
      <sheetName val="Budget Holder Kieran McHugh"/>
      <sheetName val="Budget Holder Nigel Stephens"/>
      <sheetName val="Budget Holder Glyn Fernquest"/>
      <sheetName val="Budget Holder J Glossop- Collab"/>
      <sheetName val="pivot checktotal"/>
      <sheetName val="DATA source Curmos 2021-22"/>
      <sheetName val="DATA source Primos 2021-22"/>
      <sheetName val="Budget Loaded"/>
      <sheetName val="budget book"/>
      <sheetName val="Reforecast"/>
      <sheetName val="GRNI accrual"/>
      <sheetName val="PO Hard Accrual"/>
      <sheetName val="TB"/>
      <sheetName val="account"/>
      <sheetName val="cost centre"/>
      <sheetName val="BH approv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tes to Meeting"/>
      <sheetName val="Pivot for Variance"/>
      <sheetName val="Contents &amp; Prep"/>
      <sheetName val="account + period search"/>
      <sheetName val="pivot for Charts"/>
      <sheetName val="Summary Charts"/>
      <sheetName val="summary report"/>
      <sheetName val="Summary Report 1st"/>
      <sheetName val="summary report 1st CC"/>
      <sheetName val="summary report 1st DCC"/>
      <sheetName val="summary report 1st ACC"/>
      <sheetName val="summary report 1st ACOR"/>
      <sheetName val="summary report 1st PCC"/>
      <sheetName val="Div Report"/>
      <sheetName val="Div Report Central Budget-Chief"/>
      <sheetName val="Div Rep Central Local Area Polc"/>
      <sheetName val="Div Rep Chief Off Team"/>
      <sheetName val="Div Rep COT-Collab"/>
      <sheetName val="Div Rep Citz in Policing"/>
      <sheetName val="Div Rep Collaboration"/>
      <sheetName val="Div Rep Corp Services"/>
      <sheetName val="Div Rep Criminal Justice"/>
      <sheetName val="Div Rep LPA East"/>
      <sheetName val="Div Rep Estates"/>
      <sheetName val="Div Rep Ops Support"/>
      <sheetName val="Div Rep People Services"/>
      <sheetName val="Div Rep Protective Services"/>
      <sheetName val="Div Rep Stat, Perf &amp; Change"/>
      <sheetName val="Div Rep LPA West"/>
      <sheetName val="Div Rep PCC"/>
      <sheetName val="Div Rep Resource Directorate"/>
      <sheetName val="Business Partner"/>
      <sheetName val="Business Partner Har Ping Boey"/>
      <sheetName val="Business Partner Jackie Glossop"/>
      <sheetName val="Business Partner Rebecca Jones"/>
      <sheetName val="Business Partner Rose Davies"/>
      <sheetName val="Business Partner Simon Hodge"/>
      <sheetName val="Business Partner Tina Reid"/>
      <sheetName val="Business Partner Matthew Coe"/>
      <sheetName val="Business Partr Heidi McKendrick"/>
      <sheetName val="Business Partr Yasir Muhammad"/>
      <sheetName val="Budget Holder"/>
      <sheetName val="Budget Holder Amanda Blakeman"/>
      <sheetName val="Budget Holder Chief Constable"/>
      <sheetName val="Budget Holder Amanda Thomas"/>
      <sheetName val="Budget Holder Mark Hobrough"/>
      <sheetName val="Budget Holder Tom Harding"/>
      <sheetName val="Budget Holder David Broadway"/>
      <sheetName val="Budget Holder Nicola Brain"/>
      <sheetName val="Budget Holder Andrew Williams"/>
      <sheetName val="Budget Holder Karen Thomas"/>
      <sheetName val="Budget Holder Kieran McHugh"/>
      <sheetName val="Budget Holder Nigel Stephens"/>
      <sheetName val="Budget Holder Glyn Fernquest"/>
      <sheetName val="Budget Holder J Glossop- Collab"/>
      <sheetName val="pivot checktotal"/>
      <sheetName val="DATA source Curmos 2021-22"/>
      <sheetName val="DATA source Primos 2021-22"/>
      <sheetName val="Budget Loaded"/>
      <sheetName val="budget book"/>
      <sheetName val="Reforecast"/>
      <sheetName val="GRNI accrual"/>
      <sheetName val="PO Hard Accrual"/>
      <sheetName val="TB"/>
      <sheetName val="account"/>
      <sheetName val="cost centre"/>
      <sheetName val="BH approv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tes to Meeting"/>
      <sheetName val="App3c Analysis"/>
      <sheetName val="Top 5 Creditors Pivot"/>
      <sheetName val="Ageing Data-P2-21"/>
      <sheetName val="PO &amp; Av days data-P2-21"/>
      <sheetName val="Ageing Data-P1-21"/>
      <sheetName val="PO &amp; Av days data-P1-21"/>
      <sheetName val="creditor days BW report"/>
      <sheetName val="Q4 Ageing Data BW Report"/>
      <sheetName val="Q3 Ageing Data"/>
      <sheetName val="Q2 Ageing Data BW Report"/>
      <sheetName val="Q1 Ageing Data BW Report"/>
      <sheetName val="Lookup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tes to Meeting"/>
      <sheetName val="App3c Analysis"/>
      <sheetName val="Top 5 Creditors Pivot"/>
      <sheetName val="Ageing Data-P2-21"/>
      <sheetName val="PO &amp; Av days data-P2-21"/>
      <sheetName val="Ageing Data-P1-21"/>
      <sheetName val="PO &amp; Av days data-P1-21"/>
      <sheetName val="creditor days BW report"/>
      <sheetName val="Q4 Ageing Data BW Report"/>
      <sheetName val="Q3 Ageing Data"/>
      <sheetName val="Q2 Ageing Data BW Report"/>
      <sheetName val="Q1 Ageing Data BW Report"/>
      <sheetName val="Lookup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</sheetNames>
    <sheetDataSet>
      <sheetData sheetId="0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Price, Anne" id="{C0C304ED-9F4D-4BEB-A7AA-D839A4A5997F}" userId="S::Anne.Price1@gwent.police.uk::e7363b4f-4689-4871-a87c-288055f0b39c" providerId="AD"/>
  <person displayName="Boey, Har Ping" id="{048007F8-925C-496C-A41C-312E7C8F96F8}" userId="S::harping.boey@gwent.police.uk::a78c87f4-ebbf-4c87-9ee7-9bc5eca57f06" providerId="AD"/>
  <person displayName="Yasir, Muhammad" id="{ACC55A02-00D4-4F05-8A4B-E0324B03B1E4}" userId="S::muhammad.yasir@gwent.police.uk::e0af3091-b89a-4075-940e-e8e2f4dca45b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P20" dT="2023-05-30T08:41:29.54" personId="{C0C304ED-9F4D-4BEB-A7AA-D839A4A5997F}" id="{462BDC3B-E8A5-41BC-9307-A0EADDE74B5C}">
    <text>Adjusted for Seconded Officers</text>
  </threadedComment>
  <threadedComment ref="P21" dT="2023-05-30T08:41:46.38" personId="{C0C304ED-9F4D-4BEB-A7AA-D839A4A5997F}" id="{9440E703-F220-4820-B895-5B3BCC7C7AAD}">
    <text xml:space="preserve">Adjusted for seconded officers
</text>
  </threadedComment>
  <threadedComment ref="R59" dT="2025-02-05T18:42:33.30" personId="{ACC55A02-00D4-4F05-8A4B-E0324B03B1E4}" id="{4C37726B-26E1-44A5-B09E-A70C49681C5B}">
    <text>Coding correction P10</text>
  </threadedComment>
  <threadedComment ref="R60" dT="2025-02-05T18:42:49.57" personId="{ACC55A02-00D4-4F05-8A4B-E0324B03B1E4}" id="{CBC88174-CCBD-4662-B175-5313D3749F4E}">
    <text>Coding Correction P10</text>
  </threadedComment>
  <threadedComment ref="R61" dT="2024-10-18T08:34:52.00" personId="{048007F8-925C-496C-A41C-312E7C8F96F8}" id="{FD0D8FC9-7192-4617-8840-C03A938647F7}">
    <text>Will be jnl out M8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AF20" dT="2023-05-30T08:41:29.54" personId="{C0C304ED-9F4D-4BEB-A7AA-D839A4A5997F}" id="{E298E85F-28C0-4AA9-B43A-F23522DB47CA}">
    <text>Adjusted for Seconded Officers</text>
  </threadedComment>
  <threadedComment ref="AF21" dT="2023-05-30T08:41:46.38" personId="{C0C304ED-9F4D-4BEB-A7AA-D839A4A5997F}" id="{A362E425-9F8B-454C-9B22-E411E293BE91}">
    <text xml:space="preserve">Adjusted for seconded officers
</text>
  </threadedComment>
  <threadedComment ref="L27" dT="2023-05-25T12:15:12.09" personId="{C0C304ED-9F4D-4BEB-A7AA-D839A4A5997F}" id="{DE3F47A3-EC15-4059-90D4-5209B9999D12}">
    <text>HPB budget correction</text>
  </threadedComment>
  <threadedComment ref="L27" dT="2024-01-09T11:35:36.21" personId="{C0C304ED-9F4D-4BEB-A7AA-D839A4A5997F}" id="{AC6F41BF-389F-4658-BA7F-FBFA612500CA}" parentId="{DE3F47A3-EC15-4059-90D4-5209B9999D12}">
    <text>-2000000+1 manual adj</text>
  </threadedComment>
  <threadedComment ref="L27" dT="2024-01-09T11:35:40.22" personId="{C0C304ED-9F4D-4BEB-A7AA-D839A4A5997F}" id="{6EDB4D82-1274-45BF-9278-7DB30A047D7A}" parentId="{DE3F47A3-EC15-4059-90D4-5209B9999D12}">
    <text>-2000000</text>
  </threadedComment>
  <threadedComment ref="L76" dT="2023-05-25T12:15:12.09" personId="{C0C304ED-9F4D-4BEB-A7AA-D839A4A5997F}" id="{3004B6CD-04A7-46FF-A9B9-62925C241801}">
    <text>HPB budget correction</text>
  </threadedComment>
  <threadedComment ref="L76" dT="2024-01-09T11:35:36.21" personId="{C0C304ED-9F4D-4BEB-A7AA-D839A4A5997F}" id="{4A72762A-2636-4865-B4A6-FAB98D3EEAED}" parentId="{3004B6CD-04A7-46FF-A9B9-62925C241801}">
    <text>-2000000+1 manual adj</text>
  </threadedComment>
  <threadedComment ref="L76" dT="2024-01-09T11:35:40.22" personId="{C0C304ED-9F4D-4BEB-A7AA-D839A4A5997F}" id="{369D3476-C964-424C-8A5E-B83C9E816380}" parentId="{3004B6CD-04A7-46FF-A9B9-62925C241801}">
    <text>-2000000</text>
  </threadedComment>
  <threadedComment ref="L77" dT="2023-05-25T12:15:12.09" personId="{C0C304ED-9F4D-4BEB-A7AA-D839A4A5997F}" id="{D3B5ACFC-9E7B-4B0E-AEED-980349B62B17}">
    <text>HPB budget correction</text>
  </threadedComment>
  <threadedComment ref="L77" dT="2024-01-09T11:35:36.21" personId="{C0C304ED-9F4D-4BEB-A7AA-D839A4A5997F}" id="{0C653340-8D01-4108-9025-75F795573027}" parentId="{D3B5ACFC-9E7B-4B0E-AEED-980349B62B17}">
    <text>-2000000+1 manual adj</text>
  </threadedComment>
  <threadedComment ref="L77" dT="2024-01-09T11:35:40.22" personId="{C0C304ED-9F4D-4BEB-A7AA-D839A4A5997F}" id="{6181CB0F-F736-40B0-89AE-DBABA5D06158}" parentId="{D3B5ACFC-9E7B-4B0E-AEED-980349B62B17}">
    <text>-2000000</text>
  </threadedComment>
  <threadedComment ref="L78" dT="2023-05-25T12:15:12.09" personId="{C0C304ED-9F4D-4BEB-A7AA-D839A4A5997F}" id="{5A95EA4D-D077-4167-9313-9A178295A43D}">
    <text>HPB budget correction</text>
  </threadedComment>
  <threadedComment ref="L78" dT="2024-01-09T11:35:36.21" personId="{C0C304ED-9F4D-4BEB-A7AA-D839A4A5997F}" id="{5F425A3D-9191-4807-BD85-0D1DAD8735D1}" parentId="{5A95EA4D-D077-4167-9313-9A178295A43D}">
    <text>-2000000+1 manual adj</text>
  </threadedComment>
  <threadedComment ref="L78" dT="2024-01-09T11:35:40.22" personId="{C0C304ED-9F4D-4BEB-A7AA-D839A4A5997F}" id="{4E2C02EB-8157-487C-B7DE-8200499C1737}" parentId="{5A95EA4D-D077-4167-9313-9A178295A43D}">
    <text>-2000000</text>
  </threadedComment>
  <threadedComment ref="L79" dT="2023-05-25T12:15:12.09" personId="{C0C304ED-9F4D-4BEB-A7AA-D839A4A5997F}" id="{ACBB5ED3-B969-4695-8C2A-1E56DB623CB8}">
    <text>HPB budget correction</text>
  </threadedComment>
  <threadedComment ref="L79" dT="2024-01-09T11:35:36.21" personId="{C0C304ED-9F4D-4BEB-A7AA-D839A4A5997F}" id="{C35FE852-58AE-4936-B19C-9A7BC2018823}" parentId="{ACBB5ED3-B969-4695-8C2A-1E56DB623CB8}">
    <text>-2000000+1 manual adj</text>
  </threadedComment>
  <threadedComment ref="L79" dT="2024-01-09T11:35:40.22" personId="{C0C304ED-9F4D-4BEB-A7AA-D839A4A5997F}" id="{C1BA7EC0-5737-4820-B2AE-A8D6760FFC52}" parentId="{ACBB5ED3-B969-4695-8C2A-1E56DB623CB8}">
    <text>-2000000</text>
  </threadedComment>
  <threadedComment ref="L80" dT="2023-05-25T12:15:12.09" personId="{C0C304ED-9F4D-4BEB-A7AA-D839A4A5997F}" id="{273CA567-6F5C-4F13-A0C2-8D5338A30FFC}">
    <text>HPB budget correction</text>
  </threadedComment>
  <threadedComment ref="L80" dT="2024-01-09T11:35:36.21" personId="{C0C304ED-9F4D-4BEB-A7AA-D839A4A5997F}" id="{6E088EF8-9CF7-4022-A31D-64FB9CBA648F}" parentId="{273CA567-6F5C-4F13-A0C2-8D5338A30FFC}">
    <text>-2000000+1 manual adj</text>
  </threadedComment>
  <threadedComment ref="L80" dT="2024-01-09T11:35:40.22" personId="{C0C304ED-9F4D-4BEB-A7AA-D839A4A5997F}" id="{D463028C-0B72-4053-87CA-139E472D3060}" parentId="{273CA567-6F5C-4F13-A0C2-8D5338A30FFC}">
    <text>-2000000</text>
  </threadedComment>
  <threadedComment ref="L81" dT="2023-05-25T12:15:12.09" personId="{C0C304ED-9F4D-4BEB-A7AA-D839A4A5997F}" id="{95E1AAD3-1EC3-489E-92BE-F272F5CC2A2D}">
    <text>HPB budget correction</text>
  </threadedComment>
  <threadedComment ref="L81" dT="2024-01-09T11:35:36.21" personId="{C0C304ED-9F4D-4BEB-A7AA-D839A4A5997F}" id="{A554207E-2F24-4BCE-A027-66185F225503}" parentId="{95E1AAD3-1EC3-489E-92BE-F272F5CC2A2D}">
    <text>-2000000+1 manual adj</text>
  </threadedComment>
  <threadedComment ref="L81" dT="2024-01-09T11:35:40.22" personId="{C0C304ED-9F4D-4BEB-A7AA-D839A4A5997F}" id="{40F25DCE-A5F7-4723-92D4-2A1FD7F8DBE2}" parentId="{95E1AAD3-1EC3-489E-92BE-F272F5CC2A2D}">
    <text>-2000000</text>
  </threadedComment>
  <threadedComment ref="L82" dT="2023-05-25T12:15:12.09" personId="{C0C304ED-9F4D-4BEB-A7AA-D839A4A5997F}" id="{A436865E-FC81-4FE9-95BB-DA41069F1D15}">
    <text>HPB budget correction</text>
  </threadedComment>
  <threadedComment ref="L82" dT="2024-01-09T11:35:36.21" personId="{C0C304ED-9F4D-4BEB-A7AA-D839A4A5997F}" id="{5EF802B5-8D61-4A6E-9C1B-4A9F8F911B9F}" parentId="{A436865E-FC81-4FE9-95BB-DA41069F1D15}">
    <text>-2000000+1 manual adj</text>
  </threadedComment>
  <threadedComment ref="L82" dT="2024-01-09T11:35:40.22" personId="{C0C304ED-9F4D-4BEB-A7AA-D839A4A5997F}" id="{BA3B07D0-4304-4C35-8052-50B2225A9C59}" parentId="{A436865E-FC81-4FE9-95BB-DA41069F1D15}">
    <text>-2000000</text>
  </threadedComment>
  <threadedComment ref="L83" dT="2023-05-25T12:15:12.09" personId="{C0C304ED-9F4D-4BEB-A7AA-D839A4A5997F}" id="{8A97CC79-5577-4AAE-B0C3-46FA550F63F2}">
    <text>HPB budget correction</text>
  </threadedComment>
  <threadedComment ref="L83" dT="2024-01-09T11:35:36.21" personId="{C0C304ED-9F4D-4BEB-A7AA-D839A4A5997F}" id="{F646E278-CCDD-4B52-A8F7-781BE6997A65}" parentId="{8A97CC79-5577-4AAE-B0C3-46FA550F63F2}">
    <text>-2000000+1 manual adj</text>
  </threadedComment>
  <threadedComment ref="L83" dT="2024-01-09T11:35:40.22" personId="{C0C304ED-9F4D-4BEB-A7AA-D839A4A5997F}" id="{3BB46B0D-D038-4E4E-B882-CFC509D98883}" parentId="{8A97CC79-5577-4AAE-B0C3-46FA550F63F2}">
    <text>-2000000</text>
  </threadedComment>
  <threadedComment ref="L84" dT="2023-05-25T12:15:12.09" personId="{C0C304ED-9F4D-4BEB-A7AA-D839A4A5997F}" id="{F942C202-93AB-409B-BF94-9F6D1DAD6D3D}">
    <text>HPB budget correction</text>
  </threadedComment>
  <threadedComment ref="L84" dT="2024-01-09T11:35:36.21" personId="{C0C304ED-9F4D-4BEB-A7AA-D839A4A5997F}" id="{675F07E7-FE24-4123-8FE4-F7E2D9A3EB05}" parentId="{F942C202-93AB-409B-BF94-9F6D1DAD6D3D}">
    <text>-2000000+1 manual adj</text>
  </threadedComment>
  <threadedComment ref="L84" dT="2024-01-09T11:35:40.22" personId="{C0C304ED-9F4D-4BEB-A7AA-D839A4A5997F}" id="{BFA1DC2E-5A5B-4530-A084-0249CCAD4000}" parentId="{F942C202-93AB-409B-BF94-9F6D1DAD6D3D}">
    <text>-2000000</text>
  </threadedComment>
  <threadedComment ref="L85" dT="2023-05-25T12:15:12.09" personId="{C0C304ED-9F4D-4BEB-A7AA-D839A4A5997F}" id="{6F2DFD34-6714-4DB3-94D1-2BCCBAB3450F}">
    <text>HPB budget correction</text>
  </threadedComment>
  <threadedComment ref="L85" dT="2024-01-09T11:35:36.21" personId="{C0C304ED-9F4D-4BEB-A7AA-D839A4A5997F}" id="{97086333-D62C-441E-A284-DB565EF15A5B}" parentId="{6F2DFD34-6714-4DB3-94D1-2BCCBAB3450F}">
    <text>-2000000+1 manual adj</text>
  </threadedComment>
  <threadedComment ref="L85" dT="2024-01-09T11:35:40.22" personId="{C0C304ED-9F4D-4BEB-A7AA-D839A4A5997F}" id="{FBB09742-E85B-4CA8-BF15-8BE45F7A8F42}" parentId="{6F2DFD34-6714-4DB3-94D1-2BCCBAB3450F}">
    <text>-2000000</text>
  </threadedComment>
  <threadedComment ref="L86" dT="2023-05-25T12:15:12.09" personId="{C0C304ED-9F4D-4BEB-A7AA-D839A4A5997F}" id="{F7059472-DC49-4D0C-B9DE-3B61C000A41A}">
    <text>HPB budget correction</text>
  </threadedComment>
  <threadedComment ref="L86" dT="2024-01-09T11:35:36.21" personId="{C0C304ED-9F4D-4BEB-A7AA-D839A4A5997F}" id="{53BB907D-F644-46A6-858F-4E6A0B9D86F0}" parentId="{F7059472-DC49-4D0C-B9DE-3B61C000A41A}">
    <text>-2000000+1 manual adj</text>
  </threadedComment>
  <threadedComment ref="L86" dT="2024-01-09T11:35:40.22" personId="{C0C304ED-9F4D-4BEB-A7AA-D839A4A5997F}" id="{D8AE2B14-ED25-4726-BAF4-7136997C2D74}" parentId="{F7059472-DC49-4D0C-B9DE-3B61C000A41A}">
    <text>-2000000</text>
  </threadedComment>
  <threadedComment ref="L87" dT="2023-05-25T12:15:12.09" personId="{C0C304ED-9F4D-4BEB-A7AA-D839A4A5997F}" id="{DCD331D2-5CA3-4634-9D96-BB0ED180F954}">
    <text>HPB budget correction</text>
  </threadedComment>
  <threadedComment ref="L87" dT="2024-01-09T11:35:36.21" personId="{C0C304ED-9F4D-4BEB-A7AA-D839A4A5997F}" id="{EAAB9C0C-7999-4AA9-974C-418CE03C0D21}" parentId="{DCD331D2-5CA3-4634-9D96-BB0ED180F954}">
    <text>-2000000+1 manual adj</text>
  </threadedComment>
  <threadedComment ref="L87" dT="2024-01-09T11:35:40.22" personId="{C0C304ED-9F4D-4BEB-A7AA-D839A4A5997F}" id="{E6B6085A-6C43-4850-A2F9-0F0FC1E6EEFA}" parentId="{DCD331D2-5CA3-4634-9D96-BB0ED180F954}">
    <text>-2000000</text>
  </threadedComment>
  <threadedComment ref="L88" dT="2023-05-25T12:15:12.09" personId="{C0C304ED-9F4D-4BEB-A7AA-D839A4A5997F}" id="{4FFA86BF-3CD5-482D-8DE2-81FE889D076D}">
    <text>HPB budget correction</text>
  </threadedComment>
  <threadedComment ref="L88" dT="2024-01-09T11:35:36.21" personId="{C0C304ED-9F4D-4BEB-A7AA-D839A4A5997F}" id="{3A8945E4-7D13-4990-A8FA-4A75E11A83F2}" parentId="{4FFA86BF-3CD5-482D-8DE2-81FE889D076D}">
    <text>-2000000+1 manual adj</text>
  </threadedComment>
  <threadedComment ref="L88" dT="2024-01-09T11:35:40.22" personId="{C0C304ED-9F4D-4BEB-A7AA-D839A4A5997F}" id="{007CC877-215E-47C6-AB04-8B983DF20D9A}" parentId="{4FFA86BF-3CD5-482D-8DE2-81FE889D076D}">
    <text>-2000000</text>
  </threadedComment>
  <threadedComment ref="L89" dT="2023-05-25T12:15:12.09" personId="{C0C304ED-9F4D-4BEB-A7AA-D839A4A5997F}" id="{F7DEB0E0-C1EB-48CC-A199-1098A9B1C568}">
    <text>HPB budget correction</text>
  </threadedComment>
  <threadedComment ref="L89" dT="2024-01-09T11:35:36.21" personId="{C0C304ED-9F4D-4BEB-A7AA-D839A4A5997F}" id="{BDEC32E1-32B5-46F6-8924-71A9427634DA}" parentId="{F7DEB0E0-C1EB-48CC-A199-1098A9B1C568}">
    <text>-2000000+1 manual adj</text>
  </threadedComment>
  <threadedComment ref="L89" dT="2024-01-09T11:35:40.22" personId="{C0C304ED-9F4D-4BEB-A7AA-D839A4A5997F}" id="{A872C572-2890-4511-BA80-044DF0E7E494}" parentId="{F7DEB0E0-C1EB-48CC-A199-1098A9B1C568}">
    <text>-2000000</text>
  </threadedComment>
  <threadedComment ref="L90" dT="2023-05-25T12:15:12.09" personId="{C0C304ED-9F4D-4BEB-A7AA-D839A4A5997F}" id="{F1FD0BFE-2611-4389-B84C-A8CD759C3197}">
    <text>HPB budget correction</text>
  </threadedComment>
  <threadedComment ref="L90" dT="2024-01-09T11:35:36.21" personId="{C0C304ED-9F4D-4BEB-A7AA-D839A4A5997F}" id="{59814530-F054-48A0-BCC9-D24D576BF23A}" parentId="{F1FD0BFE-2611-4389-B84C-A8CD759C3197}">
    <text>-2000000+1 manual adj</text>
  </threadedComment>
  <threadedComment ref="L90" dT="2024-01-09T11:35:40.22" personId="{C0C304ED-9F4D-4BEB-A7AA-D839A4A5997F}" id="{E371D594-2367-4446-A501-D6403B706E6F}" parentId="{F1FD0BFE-2611-4389-B84C-A8CD759C3197}">
    <text>-2000000</text>
  </threadedComment>
  <threadedComment ref="L91" dT="2023-05-25T12:15:12.09" personId="{C0C304ED-9F4D-4BEB-A7AA-D839A4A5997F}" id="{C22CD4BA-DEA2-4BD4-8EB8-DBE904476B23}">
    <text>HPB budget correction</text>
  </threadedComment>
  <threadedComment ref="L91" dT="2024-01-09T11:35:36.21" personId="{C0C304ED-9F4D-4BEB-A7AA-D839A4A5997F}" id="{5AF2E828-A266-46A2-8A39-D3ED2F7AB82C}" parentId="{C22CD4BA-DEA2-4BD4-8EB8-DBE904476B23}">
    <text>-2000000+1 manual adj</text>
  </threadedComment>
  <threadedComment ref="L91" dT="2024-01-09T11:35:40.22" personId="{C0C304ED-9F4D-4BEB-A7AA-D839A4A5997F}" id="{EAFBD595-5C4C-4399-9DE2-9F787DC75BEE}" parentId="{C22CD4BA-DEA2-4BD4-8EB8-DBE904476B23}">
    <text>-2000000</text>
  </threadedComment>
  <threadedComment ref="L92" dT="2023-05-25T12:15:12.09" personId="{C0C304ED-9F4D-4BEB-A7AA-D839A4A5997F}" id="{824784BF-D58D-47F4-8FB6-555A5627F49C}">
    <text>HPB budget correction</text>
  </threadedComment>
  <threadedComment ref="L92" dT="2024-01-09T11:35:36.21" personId="{C0C304ED-9F4D-4BEB-A7AA-D839A4A5997F}" id="{5957204A-81A6-4D84-BC88-F9919B25D2BD}" parentId="{824784BF-D58D-47F4-8FB6-555A5627F49C}">
    <text>-2000000+1 manual adj</text>
  </threadedComment>
  <threadedComment ref="L92" dT="2024-01-09T11:35:40.22" personId="{C0C304ED-9F4D-4BEB-A7AA-D839A4A5997F}" id="{1F96CC40-4C2A-4E75-B0A3-72098A0FEEF4}" parentId="{824784BF-D58D-47F4-8FB6-555A5627F49C}">
    <text>-2000000</text>
  </threadedComment>
  <threadedComment ref="L93" dT="2023-05-25T12:15:12.09" personId="{C0C304ED-9F4D-4BEB-A7AA-D839A4A5997F}" id="{BD9F0A92-8DF9-4789-96AB-B7DA8DE379F8}">
    <text>HPB budget correction</text>
  </threadedComment>
  <threadedComment ref="L93" dT="2024-01-09T11:35:36.21" personId="{C0C304ED-9F4D-4BEB-A7AA-D839A4A5997F}" id="{19B589A7-9A2B-4577-BC97-594255A4296D}" parentId="{BD9F0A92-8DF9-4789-96AB-B7DA8DE379F8}">
    <text>-2000000+1 manual adj</text>
  </threadedComment>
  <threadedComment ref="L93" dT="2024-01-09T11:35:40.22" personId="{C0C304ED-9F4D-4BEB-A7AA-D839A4A5997F}" id="{DDEFE7F3-8845-496A-9F5A-A937F12D1DE2}" parentId="{BD9F0A92-8DF9-4789-96AB-B7DA8DE379F8}">
    <text>-2000000</text>
  </threadedComment>
  <threadedComment ref="L94" dT="2023-05-25T12:15:12.09" personId="{C0C304ED-9F4D-4BEB-A7AA-D839A4A5997F}" id="{A1839D11-3349-46F1-95E9-AA716DD7CF41}">
    <text>HPB budget correction</text>
  </threadedComment>
  <threadedComment ref="L94" dT="2024-01-09T11:35:36.21" personId="{C0C304ED-9F4D-4BEB-A7AA-D839A4A5997F}" id="{E4251D70-89E0-4391-9708-6E7955E2896D}" parentId="{A1839D11-3349-46F1-95E9-AA716DD7CF41}">
    <text>-2000000+1 manual adj</text>
  </threadedComment>
  <threadedComment ref="L94" dT="2024-01-09T11:35:40.22" personId="{C0C304ED-9F4D-4BEB-A7AA-D839A4A5997F}" id="{425BA503-3E8D-4AD4-BAD5-80EDAF4508F3}" parentId="{A1839D11-3349-46F1-95E9-AA716DD7CF41}">
    <text>-2000000</text>
  </threadedComment>
  <threadedComment ref="L95" dT="2023-05-25T12:15:12.09" personId="{C0C304ED-9F4D-4BEB-A7AA-D839A4A5997F}" id="{E86DA34D-3488-43F2-85C2-C50A9D4B2669}">
    <text>HPB budget correction</text>
  </threadedComment>
  <threadedComment ref="L95" dT="2024-01-09T11:35:36.21" personId="{C0C304ED-9F4D-4BEB-A7AA-D839A4A5997F}" id="{70349476-7F53-4CE0-A6AB-BEAEE7803D91}" parentId="{E86DA34D-3488-43F2-85C2-C50A9D4B2669}">
    <text>-2000000+1 manual adj</text>
  </threadedComment>
  <threadedComment ref="L95" dT="2024-01-09T11:35:40.22" personId="{C0C304ED-9F4D-4BEB-A7AA-D839A4A5997F}" id="{87CF3DBE-C18D-4C55-86B5-8FC15E51EC58}" parentId="{E86DA34D-3488-43F2-85C2-C50A9D4B2669}">
    <text>-2000000</text>
  </threadedComment>
  <threadedComment ref="L96" dT="2023-05-25T12:15:12.09" personId="{C0C304ED-9F4D-4BEB-A7AA-D839A4A5997F}" id="{C46117DA-4531-4167-A3A5-5E45EFD2AD42}">
    <text>HPB budget correction</text>
  </threadedComment>
  <threadedComment ref="L96" dT="2024-01-09T11:35:36.21" personId="{C0C304ED-9F4D-4BEB-A7AA-D839A4A5997F}" id="{47AA2D74-6D68-4122-9E91-CA9119763A44}" parentId="{C46117DA-4531-4167-A3A5-5E45EFD2AD42}">
    <text>-2000000+1 manual adj</text>
  </threadedComment>
  <threadedComment ref="L96" dT="2024-01-09T11:35:40.22" personId="{C0C304ED-9F4D-4BEB-A7AA-D839A4A5997F}" id="{077A7130-F3DA-4923-9E40-C6279F429F26}" parentId="{C46117DA-4531-4167-A3A5-5E45EFD2AD42}">
    <text>-2000000</text>
  </threadedComment>
  <threadedComment ref="L97" dT="2023-05-25T12:15:12.09" personId="{C0C304ED-9F4D-4BEB-A7AA-D839A4A5997F}" id="{12ED95A9-2DAE-4B3E-BE5E-19E7C3371F08}">
    <text>HPB budget correction</text>
  </threadedComment>
  <threadedComment ref="L97" dT="2024-01-09T11:35:36.21" personId="{C0C304ED-9F4D-4BEB-A7AA-D839A4A5997F}" id="{236C2AA0-7FAF-4B71-8DDE-D3D73D0F188E}" parentId="{12ED95A9-2DAE-4B3E-BE5E-19E7C3371F08}">
    <text>-2000000+1 manual adj</text>
  </threadedComment>
  <threadedComment ref="L97" dT="2024-01-09T11:35:40.22" personId="{C0C304ED-9F4D-4BEB-A7AA-D839A4A5997F}" id="{1D7AB3A6-D4CA-4E04-A620-E0D86BEE1F29}" parentId="{12ED95A9-2DAE-4B3E-BE5E-19E7C3371F08}">
    <text>-2000000</text>
  </threadedComment>
  <threadedComment ref="L98" dT="2023-05-25T12:15:12.09" personId="{C0C304ED-9F4D-4BEB-A7AA-D839A4A5997F}" id="{2E292638-8541-4331-8C57-CCC7E25E1C95}">
    <text>HPB budget correction</text>
  </threadedComment>
  <threadedComment ref="L98" dT="2024-01-09T11:35:36.21" personId="{C0C304ED-9F4D-4BEB-A7AA-D839A4A5997F}" id="{4349D040-AFBD-4B16-8644-131FB4F15381}" parentId="{2E292638-8541-4331-8C57-CCC7E25E1C95}">
    <text>-2000000+1 manual adj</text>
  </threadedComment>
  <threadedComment ref="L98" dT="2024-01-09T11:35:40.22" personId="{C0C304ED-9F4D-4BEB-A7AA-D839A4A5997F}" id="{B0F0B391-4287-4779-ACFD-DDDEB636B307}" parentId="{2E292638-8541-4331-8C57-CCC7E25E1C95}">
    <text>-2000000</text>
  </threadedComment>
  <threadedComment ref="L99" dT="2023-05-25T12:15:12.09" personId="{C0C304ED-9F4D-4BEB-A7AA-D839A4A5997F}" id="{46E9B85D-69C6-4AE8-9877-BD3BA6F39C1B}">
    <text>HPB budget correction</text>
  </threadedComment>
  <threadedComment ref="L99" dT="2024-01-09T11:35:36.21" personId="{C0C304ED-9F4D-4BEB-A7AA-D839A4A5997F}" id="{97BEFC4C-0AF3-40A9-BA62-0E1031BDAE47}" parentId="{46E9B85D-69C6-4AE8-9877-BD3BA6F39C1B}">
    <text>-2000000+1 manual adj</text>
  </threadedComment>
  <threadedComment ref="L99" dT="2024-01-09T11:35:40.22" personId="{C0C304ED-9F4D-4BEB-A7AA-D839A4A5997F}" id="{54F6B568-A075-4CE1-B7E3-A627F8AC8E4B}" parentId="{46E9B85D-69C6-4AE8-9877-BD3BA6F39C1B}">
    <text>-2000000</text>
  </threadedComment>
  <threadedComment ref="L100" dT="2023-05-25T12:15:12.09" personId="{C0C304ED-9F4D-4BEB-A7AA-D839A4A5997F}" id="{A1B46613-F515-4F7B-B456-00D5D1C53E41}">
    <text>HPB budget correction</text>
  </threadedComment>
  <threadedComment ref="L100" dT="2024-01-09T11:35:36.21" personId="{C0C304ED-9F4D-4BEB-A7AA-D839A4A5997F}" id="{C5E9587F-22F2-4F69-8D56-27FB225E6697}" parentId="{A1B46613-F515-4F7B-B456-00D5D1C53E41}">
    <text>-2000000+1 manual adj</text>
  </threadedComment>
  <threadedComment ref="L100" dT="2024-01-09T11:35:40.22" personId="{C0C304ED-9F4D-4BEB-A7AA-D839A4A5997F}" id="{18455251-7F2D-4D8D-A141-3953A6D62204}" parentId="{A1B46613-F515-4F7B-B456-00D5D1C53E41}">
    <text>-2000000</text>
  </threadedComment>
  <threadedComment ref="L101" dT="2023-05-25T12:15:12.09" personId="{C0C304ED-9F4D-4BEB-A7AA-D839A4A5997F}" id="{351DB57E-35A8-4550-85D8-9C5129F4388A}">
    <text>HPB budget correction</text>
  </threadedComment>
  <threadedComment ref="L101" dT="2024-01-09T11:35:36.21" personId="{C0C304ED-9F4D-4BEB-A7AA-D839A4A5997F}" id="{87714DDB-7FBF-410D-A661-943E0EC2D217}" parentId="{351DB57E-35A8-4550-85D8-9C5129F4388A}">
    <text>-2000000+1 manual adj</text>
  </threadedComment>
  <threadedComment ref="L101" dT="2024-01-09T11:35:40.22" personId="{C0C304ED-9F4D-4BEB-A7AA-D839A4A5997F}" id="{734CEACB-4749-4A54-AC64-8C5DA2C9E575}" parentId="{351DB57E-35A8-4550-85D8-9C5129F4388A}">
    <text>-2000000</text>
  </threadedComment>
  <threadedComment ref="L102" dT="2023-05-25T12:15:12.09" personId="{C0C304ED-9F4D-4BEB-A7AA-D839A4A5997F}" id="{47A095CD-9E9B-4B45-B6FB-F29FA0D8D233}">
    <text>HPB budget correction</text>
  </threadedComment>
  <threadedComment ref="L102" dT="2024-01-09T11:35:36.21" personId="{C0C304ED-9F4D-4BEB-A7AA-D839A4A5997F}" id="{A4564D58-9BD0-4C7C-9F4C-56D532AEC8E1}" parentId="{47A095CD-9E9B-4B45-B6FB-F29FA0D8D233}">
    <text>-2000000+1 manual adj</text>
  </threadedComment>
  <threadedComment ref="L102" dT="2024-01-09T11:35:40.22" personId="{C0C304ED-9F4D-4BEB-A7AA-D839A4A5997F}" id="{B3551E7F-770D-4995-AA33-17FC4FC615D9}" parentId="{47A095CD-9E9B-4B45-B6FB-F29FA0D8D233}">
    <text>-2000000</text>
  </threadedComment>
  <threadedComment ref="L103" dT="2023-05-25T12:15:12.09" personId="{C0C304ED-9F4D-4BEB-A7AA-D839A4A5997F}" id="{E8C890EE-1257-4B80-B058-6D12330FBBAC}">
    <text>HPB budget correction</text>
  </threadedComment>
  <threadedComment ref="L103" dT="2024-01-09T11:35:36.21" personId="{C0C304ED-9F4D-4BEB-A7AA-D839A4A5997F}" id="{87C9AE63-1A61-46F7-A956-995E7A330515}" parentId="{E8C890EE-1257-4B80-B058-6D12330FBBAC}">
    <text>-2000000+1 manual adj</text>
  </threadedComment>
  <threadedComment ref="L103" dT="2024-01-09T11:35:40.22" personId="{C0C304ED-9F4D-4BEB-A7AA-D839A4A5997F}" id="{E0CBF537-8302-4201-A140-C7A6469D3521}" parentId="{E8C890EE-1257-4B80-B058-6D12330FBBAC}">
    <text>-2000000</text>
  </threadedComment>
  <threadedComment ref="L104" dT="2023-05-25T12:15:12.09" personId="{C0C304ED-9F4D-4BEB-A7AA-D839A4A5997F}" id="{9D38CB41-2CDF-4203-9122-159888C6CBCA}">
    <text>HPB budget correction</text>
  </threadedComment>
  <threadedComment ref="L104" dT="2024-01-09T11:35:36.21" personId="{C0C304ED-9F4D-4BEB-A7AA-D839A4A5997F}" id="{5574D900-571F-48DF-B705-5CCE38080FF5}" parentId="{9D38CB41-2CDF-4203-9122-159888C6CBCA}">
    <text>-2000000+1 manual adj</text>
  </threadedComment>
  <threadedComment ref="L104" dT="2024-01-09T11:35:40.22" personId="{C0C304ED-9F4D-4BEB-A7AA-D839A4A5997F}" id="{FBBCAD6E-7C77-4FCE-9F76-AE1C9788D74F}" parentId="{9D38CB41-2CDF-4203-9122-159888C6CBCA}">
    <text>-2000000</text>
  </threadedComment>
  <threadedComment ref="L105" dT="2023-05-25T12:15:12.09" personId="{C0C304ED-9F4D-4BEB-A7AA-D839A4A5997F}" id="{2022C4EA-3F60-4C21-83B0-F37FB9C960AF}">
    <text>HPB budget correction</text>
  </threadedComment>
  <threadedComment ref="L105" dT="2024-01-09T11:35:36.21" personId="{C0C304ED-9F4D-4BEB-A7AA-D839A4A5997F}" id="{93C5B34F-3278-42FF-8455-CC16ADD96A5A}" parentId="{2022C4EA-3F60-4C21-83B0-F37FB9C960AF}">
    <text>-2000000+1 manual adj</text>
  </threadedComment>
  <threadedComment ref="L105" dT="2024-01-09T11:35:40.22" personId="{C0C304ED-9F4D-4BEB-A7AA-D839A4A5997F}" id="{C912E605-66F9-435C-919D-786BDDB09F51}" parentId="{2022C4EA-3F60-4C21-83B0-F37FB9C960AF}">
    <text>-2000000</text>
  </threadedComment>
  <threadedComment ref="L106" dT="2023-05-25T12:15:12.09" personId="{C0C304ED-9F4D-4BEB-A7AA-D839A4A5997F}" id="{0A940CD5-DB0A-42CF-844B-E5EF775FBF84}">
    <text>HPB budget correction</text>
  </threadedComment>
  <threadedComment ref="L106" dT="2024-01-09T11:35:36.21" personId="{C0C304ED-9F4D-4BEB-A7AA-D839A4A5997F}" id="{0B60BDF7-3904-489A-9A48-2333765B1AAD}" parentId="{0A940CD5-DB0A-42CF-844B-E5EF775FBF84}">
    <text>-2000000+1 manual adj</text>
  </threadedComment>
  <threadedComment ref="L106" dT="2024-01-09T11:35:40.22" personId="{C0C304ED-9F4D-4BEB-A7AA-D839A4A5997F}" id="{E9D8E18D-0A3B-438B-B6FB-92601AC57D1D}" parentId="{0A940CD5-DB0A-42CF-844B-E5EF775FBF84}">
    <text>-2000000</text>
  </threadedComment>
</ThreadedComments>
</file>

<file path=xl/threadedComments/threadedComment3.xml><?xml version="1.0" encoding="utf-8"?>
<ThreadedComments xmlns="http://schemas.microsoft.com/office/spreadsheetml/2018/threadedcomments" xmlns:x="http://schemas.openxmlformats.org/spreadsheetml/2006/main">
  <threadedComment ref="AF20" dT="2023-05-30T08:41:29.54" personId="{C0C304ED-9F4D-4BEB-A7AA-D839A4A5997F}" id="{8128E7DC-0A87-495A-AC82-BB08D31F3B82}">
    <text>Adjusted for Seconded Officers</text>
  </threadedComment>
  <threadedComment ref="AF21" dT="2023-05-30T08:41:46.38" personId="{C0C304ED-9F4D-4BEB-A7AA-D839A4A5997F}" id="{754EEAC2-8DDD-46A5-9808-778AD1279651}">
    <text xml:space="preserve">Adjusted for seconded officers
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Relationship Id="rId4" Type="http://schemas.microsoft.com/office/2017/10/relationships/threadedComment" Target="../threadedComments/threadedComment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Relationship Id="rId4" Type="http://schemas.microsoft.com/office/2017/10/relationships/threadedComment" Target="../threadedComments/threadedComment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Relationship Id="rId4" Type="http://schemas.microsoft.com/office/2017/10/relationships/threadedComment" Target="../threadedComments/threadedComment3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19"/>
  <sheetViews>
    <sheetView workbookViewId="0"/>
  </sheetViews>
  <sheetFormatPr defaultRowHeight="14.5" x14ac:dyDescent="0.35"/>
  <sheetData>
    <row r="1" spans="1:1" x14ac:dyDescent="0.35">
      <c r="A1" t="s">
        <v>0</v>
      </c>
    </row>
    <row r="3" spans="1:1" x14ac:dyDescent="0.35">
      <c r="A3" t="b">
        <v>0</v>
      </c>
    </row>
    <row r="7" spans="1:1" x14ac:dyDescent="0.35">
      <c r="A7">
        <v>60</v>
      </c>
    </row>
    <row r="9" spans="1:1" x14ac:dyDescent="0.35">
      <c r="A9" t="b">
        <v>0</v>
      </c>
    </row>
    <row r="11" spans="1:1" x14ac:dyDescent="0.35">
      <c r="A11" t="b">
        <v>0</v>
      </c>
    </row>
    <row r="13" spans="1:1" x14ac:dyDescent="0.35">
      <c r="A13" t="b">
        <v>0</v>
      </c>
    </row>
    <row r="17" spans="1:1" x14ac:dyDescent="0.35">
      <c r="A17">
        <v>1</v>
      </c>
    </row>
    <row r="18" spans="1:1" x14ac:dyDescent="0.35">
      <c r="A18" t="b">
        <v>0</v>
      </c>
    </row>
    <row r="19" spans="1:1" x14ac:dyDescent="0.35">
      <c r="A19" t="b">
        <v>0</v>
      </c>
    </row>
  </sheetData>
  <pageMargins left="0.7" right="0.7" top="0.75" bottom="0.75" header="0.3" footer="0.3"/>
  <pageSetup paperSize="9" orientation="portrait" r:id="rId1"/>
  <headerFooter>
    <oddHeader>&amp;L </oddHeader>
    <oddFooter>&amp;L </oddFooter>
    <evenHeader>&amp;L </evenHeader>
    <evenFooter>&amp;L </evenFooter>
    <firstHeader>&amp;L </firstHeader>
    <firstFooter>&amp;L </first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4F560D-858F-45E4-8D85-97A61661EC3D}">
  <sheetPr codeName="Sheet13">
    <tabColor theme="9" tint="0.59999389629810485"/>
    <pageSetUpPr fitToPage="1"/>
  </sheetPr>
  <dimension ref="B1:X89"/>
  <sheetViews>
    <sheetView showGridLines="0" tabSelected="1" topLeftCell="B24" zoomScale="50" zoomScaleNormal="50" workbookViewId="0">
      <selection activeCell="U61" sqref="U61"/>
    </sheetView>
  </sheetViews>
  <sheetFormatPr defaultRowHeight="14.5" x14ac:dyDescent="0.35"/>
  <cols>
    <col min="1" max="1" width="0" hidden="1" customWidth="1"/>
    <col min="2" max="2" width="11" customWidth="1"/>
    <col min="3" max="3" width="23.54296875" customWidth="1"/>
    <col min="4" max="4" width="14" customWidth="1"/>
    <col min="5" max="5" width="12.453125" customWidth="1"/>
    <col min="6" max="6" width="12.1796875" customWidth="1"/>
    <col min="7" max="8" width="13.1796875" customWidth="1"/>
    <col min="9" max="9" width="13.26953125" customWidth="1"/>
    <col min="10" max="10" width="12.453125" customWidth="1"/>
    <col min="11" max="11" width="14" customWidth="1"/>
    <col min="12" max="12" width="13.453125" customWidth="1"/>
    <col min="13" max="14" width="13" customWidth="1"/>
    <col min="15" max="15" width="13.453125" customWidth="1"/>
    <col min="16" max="16" width="12.1796875" customWidth="1"/>
    <col min="17" max="18" width="13.26953125" bestFit="1" customWidth="1"/>
  </cols>
  <sheetData>
    <row r="1" spans="2:17" x14ac:dyDescent="0.35">
      <c r="B1" s="452" t="s">
        <v>438</v>
      </c>
      <c r="C1" s="452"/>
      <c r="D1" s="452"/>
      <c r="E1" s="452"/>
      <c r="F1" s="452"/>
      <c r="G1" s="452"/>
      <c r="H1" s="452"/>
      <c r="I1" s="452"/>
      <c r="J1" s="452"/>
      <c r="K1" s="452"/>
      <c r="L1" s="452"/>
      <c r="M1" s="452"/>
      <c r="N1" s="452"/>
      <c r="O1" s="452"/>
    </row>
    <row r="2" spans="2:17" ht="13.5" customHeight="1" x14ac:dyDescent="0.35">
      <c r="B2" s="354"/>
      <c r="C2" s="236"/>
      <c r="D2" s="236"/>
      <c r="E2" s="236"/>
      <c r="F2" s="236"/>
      <c r="G2" s="236"/>
      <c r="H2" s="236"/>
      <c r="I2" s="236"/>
      <c r="J2" s="236"/>
      <c r="K2" s="236"/>
      <c r="L2" s="236"/>
      <c r="M2" s="236"/>
      <c r="N2" s="236"/>
      <c r="O2" s="236"/>
    </row>
    <row r="3" spans="2:17" ht="13.5" customHeight="1" x14ac:dyDescent="0.35">
      <c r="B3" s="354"/>
      <c r="C3" s="236"/>
      <c r="D3" s="236"/>
      <c r="E3" s="236"/>
      <c r="F3" s="236"/>
      <c r="G3" s="236"/>
      <c r="H3" s="236"/>
      <c r="I3" s="236"/>
      <c r="J3" s="236"/>
      <c r="K3" s="236"/>
      <c r="L3" s="236"/>
      <c r="M3" s="236"/>
      <c r="N3" s="236"/>
      <c r="O3" s="236"/>
    </row>
    <row r="4" spans="2:17" ht="33.75" customHeight="1" x14ac:dyDescent="0.35">
      <c r="C4" s="355" t="s">
        <v>439</v>
      </c>
      <c r="D4" s="356"/>
      <c r="E4" s="236"/>
      <c r="F4" s="236"/>
      <c r="G4" s="236"/>
      <c r="H4" s="236"/>
      <c r="I4" s="475" t="s">
        <v>440</v>
      </c>
      <c r="J4" s="475"/>
      <c r="K4" s="236"/>
      <c r="L4" s="236"/>
      <c r="M4" s="236"/>
      <c r="N4" s="236"/>
      <c r="O4" s="236"/>
      <c r="P4" s="475" t="s">
        <v>441</v>
      </c>
      <c r="Q4" s="475"/>
    </row>
    <row r="5" spans="2:17" ht="13.5" customHeight="1" x14ac:dyDescent="0.35">
      <c r="B5" s="354"/>
      <c r="C5" s="236"/>
      <c r="D5" s="236"/>
      <c r="E5" s="236"/>
      <c r="F5" s="236"/>
      <c r="G5" s="236"/>
      <c r="H5" s="236"/>
      <c r="I5" s="236"/>
      <c r="J5" s="236"/>
      <c r="K5" s="236"/>
      <c r="L5" s="236"/>
      <c r="M5" s="236"/>
      <c r="N5" s="236"/>
      <c r="O5" s="236"/>
    </row>
    <row r="6" spans="2:17" ht="13.5" customHeight="1" x14ac:dyDescent="0.35">
      <c r="B6" s="354"/>
      <c r="C6" s="236"/>
      <c r="D6" s="236"/>
      <c r="E6" s="236"/>
      <c r="F6" s="236"/>
      <c r="G6" s="236"/>
      <c r="H6" s="236"/>
      <c r="I6" s="236"/>
      <c r="J6" s="236"/>
      <c r="K6" s="236"/>
      <c r="L6" s="236"/>
      <c r="M6" s="236"/>
      <c r="N6" s="236"/>
      <c r="O6" s="236"/>
    </row>
    <row r="7" spans="2:17" ht="13.5" customHeight="1" x14ac:dyDescent="0.35">
      <c r="B7" s="354"/>
      <c r="C7" s="236"/>
      <c r="D7" s="236"/>
      <c r="E7" s="236"/>
      <c r="F7" s="236"/>
      <c r="G7" s="236"/>
      <c r="H7" s="236"/>
      <c r="I7" s="236"/>
      <c r="J7" s="236"/>
      <c r="K7" s="236"/>
      <c r="L7" s="236"/>
      <c r="M7" s="236"/>
      <c r="N7" s="236"/>
      <c r="O7" s="236"/>
    </row>
    <row r="8" spans="2:17" ht="13.5" customHeight="1" x14ac:dyDescent="0.35">
      <c r="B8" s="354"/>
      <c r="C8" s="236"/>
      <c r="D8" s="236"/>
      <c r="E8" s="236"/>
      <c r="F8" s="236"/>
      <c r="G8" s="236"/>
      <c r="H8" s="236"/>
      <c r="I8" s="236"/>
      <c r="J8" s="236"/>
      <c r="K8" s="236"/>
      <c r="L8" s="236"/>
      <c r="M8" s="236"/>
      <c r="N8" s="236"/>
      <c r="O8" s="236"/>
    </row>
    <row r="9" spans="2:17" ht="13.5" customHeight="1" x14ac:dyDescent="0.35">
      <c r="B9" s="354"/>
      <c r="C9" s="236"/>
      <c r="D9" s="236"/>
      <c r="E9" s="236"/>
      <c r="F9" s="236"/>
      <c r="G9" s="236"/>
      <c r="H9" s="236"/>
      <c r="I9" s="236"/>
      <c r="J9" s="236"/>
      <c r="K9" s="236"/>
      <c r="L9" s="236"/>
      <c r="M9" s="236"/>
      <c r="N9" s="236"/>
      <c r="O9" s="236"/>
    </row>
    <row r="10" spans="2:17" ht="13.5" customHeight="1" x14ac:dyDescent="0.35">
      <c r="B10" s="354"/>
      <c r="C10" s="236"/>
      <c r="D10" s="236"/>
      <c r="E10" s="236"/>
      <c r="F10" s="236"/>
      <c r="G10" s="236"/>
      <c r="H10" s="236"/>
      <c r="I10" s="236"/>
      <c r="J10" s="236"/>
      <c r="K10" s="236"/>
      <c r="L10" s="236"/>
      <c r="M10" s="236"/>
      <c r="N10" s="236"/>
      <c r="O10" s="236"/>
    </row>
    <row r="11" spans="2:17" ht="13.5" customHeight="1" x14ac:dyDescent="0.35">
      <c r="B11" s="354"/>
      <c r="C11" s="236"/>
      <c r="D11" s="236"/>
      <c r="E11" s="236"/>
      <c r="F11" s="236"/>
      <c r="G11" s="236"/>
      <c r="H11" s="236"/>
      <c r="I11" s="236"/>
      <c r="J11" s="236"/>
      <c r="K11" s="236"/>
      <c r="L11" s="236"/>
      <c r="M11" s="236"/>
      <c r="N11" s="236"/>
      <c r="O11" s="236"/>
    </row>
    <row r="12" spans="2:17" ht="13.5" customHeight="1" x14ac:dyDescent="0.35">
      <c r="B12" s="354"/>
      <c r="C12" s="236"/>
      <c r="D12" s="236"/>
      <c r="E12" s="236"/>
      <c r="F12" s="236"/>
      <c r="G12" s="236"/>
      <c r="H12" s="236"/>
      <c r="I12" s="236"/>
      <c r="J12" s="236"/>
      <c r="K12" s="236"/>
      <c r="L12" s="236"/>
      <c r="M12" s="236"/>
      <c r="N12" s="236"/>
      <c r="O12" s="236"/>
    </row>
    <row r="13" spans="2:17" ht="17.25" customHeight="1" x14ac:dyDescent="0.35">
      <c r="B13" s="354"/>
      <c r="C13" s="236"/>
      <c r="D13" s="236"/>
      <c r="E13" s="236"/>
      <c r="F13" s="236"/>
      <c r="G13" s="236"/>
      <c r="H13" s="236"/>
      <c r="I13" s="236"/>
      <c r="J13" s="236"/>
      <c r="K13" s="236"/>
      <c r="L13" s="236"/>
      <c r="M13" s="236"/>
      <c r="N13" s="236"/>
      <c r="O13" s="236"/>
    </row>
    <row r="14" spans="2:17" ht="14.25" customHeight="1" x14ac:dyDescent="0.35">
      <c r="B14" s="354"/>
      <c r="C14" s="236"/>
      <c r="D14" s="236"/>
      <c r="E14" s="236"/>
      <c r="F14" s="236"/>
      <c r="G14" s="236"/>
      <c r="H14" s="236"/>
      <c r="I14" s="236"/>
      <c r="J14" s="236"/>
      <c r="K14" s="236"/>
      <c r="L14" s="236"/>
      <c r="M14" s="236"/>
      <c r="N14" s="236"/>
      <c r="O14" s="236"/>
    </row>
    <row r="15" spans="2:17" ht="15" customHeight="1" x14ac:dyDescent="0.35">
      <c r="B15" s="354"/>
      <c r="C15" s="236"/>
      <c r="D15" s="236"/>
      <c r="E15" s="236"/>
      <c r="F15" s="236"/>
      <c r="G15" s="236"/>
      <c r="H15" s="236"/>
      <c r="I15" s="236"/>
      <c r="J15" s="236"/>
      <c r="K15" s="236"/>
      <c r="L15" s="236"/>
      <c r="M15" s="236"/>
      <c r="N15" s="236"/>
      <c r="O15" s="236"/>
    </row>
    <row r="16" spans="2:17" ht="18.75" customHeight="1" x14ac:dyDescent="0.35">
      <c r="B16" s="354"/>
      <c r="C16" s="236"/>
      <c r="D16" s="236"/>
      <c r="E16" s="236"/>
      <c r="F16" s="236"/>
      <c r="G16" s="236"/>
      <c r="H16" s="236"/>
      <c r="I16" s="236"/>
      <c r="J16" s="236"/>
      <c r="K16" s="236"/>
      <c r="L16" s="236"/>
      <c r="M16" s="236"/>
      <c r="N16" s="236"/>
      <c r="O16" s="236"/>
    </row>
    <row r="17" spans="2:15" ht="15" customHeight="1" x14ac:dyDescent="0.35">
      <c r="B17" s="354"/>
      <c r="C17" s="236"/>
      <c r="D17" s="236"/>
      <c r="E17" s="236"/>
      <c r="F17" s="236"/>
      <c r="G17" s="236"/>
      <c r="H17" s="236"/>
      <c r="I17" s="236"/>
      <c r="J17" s="236"/>
      <c r="K17" s="236"/>
      <c r="L17" s="236"/>
      <c r="M17" s="236"/>
      <c r="N17" s="236"/>
      <c r="O17" s="236"/>
    </row>
    <row r="24" spans="2:15" ht="32.5" customHeight="1" x14ac:dyDescent="0.35">
      <c r="B24" s="151"/>
      <c r="C24" s="476" t="s">
        <v>442</v>
      </c>
      <c r="D24" s="476"/>
      <c r="E24" s="357"/>
      <c r="F24" s="357"/>
      <c r="G24" s="357"/>
      <c r="H24" s="357"/>
      <c r="I24" s="357"/>
      <c r="J24" s="357"/>
      <c r="K24" s="357"/>
      <c r="L24" s="357"/>
      <c r="M24" s="357"/>
      <c r="N24" s="357"/>
      <c r="O24" s="357"/>
    </row>
    <row r="25" spans="2:15" ht="21.75" customHeight="1" x14ac:dyDescent="0.35">
      <c r="B25" s="358"/>
      <c r="C25" s="359"/>
      <c r="D25" s="381" t="s">
        <v>182</v>
      </c>
      <c r="E25" s="381" t="s">
        <v>183</v>
      </c>
      <c r="F25" s="381" t="s">
        <v>184</v>
      </c>
      <c r="G25" s="381" t="s">
        <v>185</v>
      </c>
      <c r="H25" s="381" t="s">
        <v>186</v>
      </c>
      <c r="I25" s="381" t="s">
        <v>187</v>
      </c>
      <c r="J25" s="381" t="s">
        <v>188</v>
      </c>
      <c r="K25" s="381" t="s">
        <v>189</v>
      </c>
      <c r="L25" s="381" t="s">
        <v>190</v>
      </c>
      <c r="M25" s="381" t="s">
        <v>191</v>
      </c>
      <c r="N25" s="381" t="s">
        <v>192</v>
      </c>
      <c r="O25" s="381" t="s">
        <v>193</v>
      </c>
    </row>
    <row r="26" spans="2:15" ht="31" customHeight="1" x14ac:dyDescent="0.35">
      <c r="B26" s="360" t="s">
        <v>443</v>
      </c>
      <c r="C26" s="359">
        <v>1000739.5700000003</v>
      </c>
      <c r="D26" s="361"/>
      <c r="E26" s="361"/>
      <c r="F26" s="361"/>
      <c r="G26" s="361"/>
      <c r="H26" s="361"/>
      <c r="I26" s="361"/>
      <c r="J26" s="361"/>
      <c r="K26" s="361"/>
      <c r="L26" s="361"/>
      <c r="M26" s="361"/>
      <c r="N26" s="361"/>
      <c r="O26" s="361"/>
    </row>
    <row r="27" spans="2:15" x14ac:dyDescent="0.35">
      <c r="B27" s="477" t="s">
        <v>196</v>
      </c>
      <c r="C27" s="477"/>
      <c r="D27" s="382">
        <v>12288.47</v>
      </c>
      <c r="E27" s="382">
        <v>62624.119999999995</v>
      </c>
      <c r="F27" s="382">
        <v>120762.07999999999</v>
      </c>
      <c r="G27" s="382">
        <v>97364.1</v>
      </c>
      <c r="H27" s="382">
        <v>14447.480000000001</v>
      </c>
      <c r="I27" s="382">
        <v>60790.900000000009</v>
      </c>
      <c r="J27" s="362">
        <v>67977.399999999994</v>
      </c>
      <c r="K27" s="362">
        <v>153004.12</v>
      </c>
      <c r="L27" s="362">
        <v>34450.050000000003</v>
      </c>
      <c r="M27" s="362"/>
      <c r="N27" s="362"/>
      <c r="O27" s="363"/>
    </row>
    <row r="28" spans="2:15" x14ac:dyDescent="0.35">
      <c r="B28" s="478" t="s">
        <v>197</v>
      </c>
      <c r="C28" s="478"/>
      <c r="D28" s="382">
        <v>69964.350000000006</v>
      </c>
      <c r="E28" s="383">
        <v>37704.03</v>
      </c>
      <c r="F28" s="383">
        <v>92437.59</v>
      </c>
      <c r="G28" s="383">
        <v>195674.66999999998</v>
      </c>
      <c r="H28" s="383">
        <v>280750.3</v>
      </c>
      <c r="I28" s="383">
        <v>232573.65999999997</v>
      </c>
      <c r="J28" s="362">
        <v>172602.48</v>
      </c>
      <c r="K28" s="362">
        <v>143215.78</v>
      </c>
      <c r="L28" s="362">
        <v>281772.42</v>
      </c>
      <c r="M28" s="362"/>
      <c r="N28" s="362"/>
    </row>
    <row r="29" spans="2:15" x14ac:dyDescent="0.35">
      <c r="B29" s="479" t="s">
        <v>198</v>
      </c>
      <c r="C29" s="479"/>
      <c r="D29" s="382">
        <v>92572.72</v>
      </c>
      <c r="E29" s="383">
        <v>122654.78</v>
      </c>
      <c r="F29" s="383">
        <v>102323.45</v>
      </c>
      <c r="G29" s="383">
        <v>69964.350000000006</v>
      </c>
      <c r="H29" s="383">
        <v>37704.03</v>
      </c>
      <c r="I29" s="383">
        <v>92437.59</v>
      </c>
      <c r="J29" s="362">
        <v>195674.66999999998</v>
      </c>
      <c r="K29" s="362">
        <v>280750.3</v>
      </c>
      <c r="L29" s="362">
        <v>232573.65999999997</v>
      </c>
      <c r="M29" s="362"/>
      <c r="N29" s="362"/>
    </row>
    <row r="30" spans="2:15" x14ac:dyDescent="0.35">
      <c r="B30" s="480" t="s">
        <v>199</v>
      </c>
      <c r="C30" s="480"/>
      <c r="D30" s="382">
        <v>130097.27</v>
      </c>
      <c r="E30" s="383">
        <v>137126.9</v>
      </c>
      <c r="F30" s="383">
        <v>145430.84</v>
      </c>
      <c r="G30" s="383">
        <v>149003.85</v>
      </c>
      <c r="H30" s="383">
        <v>171818.34</v>
      </c>
      <c r="I30" s="383">
        <v>167286.34</v>
      </c>
      <c r="J30" s="362">
        <v>162537.07000000004</v>
      </c>
      <c r="K30" s="362">
        <v>160358.81000000003</v>
      </c>
      <c r="L30" s="362">
        <v>194761.04</v>
      </c>
      <c r="M30" s="362"/>
      <c r="N30" s="362"/>
    </row>
    <row r="31" spans="2:15" x14ac:dyDescent="0.35">
      <c r="B31" s="481" t="s">
        <v>200</v>
      </c>
      <c r="C31" s="481"/>
      <c r="D31" s="382">
        <v>852729.09</v>
      </c>
      <c r="E31" s="382">
        <v>843894.21</v>
      </c>
      <c r="F31" s="382">
        <v>867825.66</v>
      </c>
      <c r="G31" s="382">
        <v>753773.83</v>
      </c>
      <c r="H31" s="382">
        <v>776158.13</v>
      </c>
      <c r="I31" s="383">
        <v>757904.25</v>
      </c>
      <c r="J31" s="362">
        <v>680514.51</v>
      </c>
      <c r="K31" s="362">
        <v>695561.06</v>
      </c>
      <c r="L31" s="362">
        <v>671619.72000000009</v>
      </c>
      <c r="M31" s="362"/>
      <c r="N31" s="362"/>
    </row>
    <row r="32" spans="2:15" ht="26.5" thickBot="1" x14ac:dyDescent="0.4">
      <c r="B32" s="364" t="s">
        <v>444</v>
      </c>
      <c r="C32" s="365"/>
      <c r="D32" s="384">
        <v>1157651.8999999999</v>
      </c>
      <c r="E32" s="384">
        <v>1204004.04</v>
      </c>
      <c r="F32" s="384">
        <v>1328779.6200000001</v>
      </c>
      <c r="G32" s="384">
        <v>1265780.7999999998</v>
      </c>
      <c r="H32" s="384">
        <v>1280878.2799999998</v>
      </c>
      <c r="I32" s="384">
        <v>1310992.74</v>
      </c>
      <c r="J32" s="384">
        <v>1279306.1299999999</v>
      </c>
      <c r="K32" s="384">
        <v>1432890.07</v>
      </c>
      <c r="L32" s="384">
        <v>1415176.8900000001</v>
      </c>
      <c r="M32" s="366"/>
      <c r="N32" s="366"/>
      <c r="O32" s="366"/>
    </row>
    <row r="33" spans="2:18" ht="15" thickTop="1" x14ac:dyDescent="0.35">
      <c r="D33" s="385">
        <v>0.73660233270467579</v>
      </c>
      <c r="E33" s="385">
        <v>0.7009064604135381</v>
      </c>
      <c r="F33" s="385">
        <v>0.65309976683718252</v>
      </c>
      <c r="G33" s="385">
        <v>0.59550107727973123</v>
      </c>
      <c r="H33" s="385">
        <v>0.60595775736005153</v>
      </c>
      <c r="I33" s="385">
        <v>0.57811475752337116</v>
      </c>
      <c r="J33" s="385">
        <v>0.53194031830364175</v>
      </c>
      <c r="K33" s="385">
        <v>0.48542527759997667</v>
      </c>
      <c r="L33" s="385">
        <v>0.47458358368189579</v>
      </c>
    </row>
    <row r="36" spans="2:18" x14ac:dyDescent="0.35">
      <c r="B36" s="476" t="s">
        <v>445</v>
      </c>
      <c r="C36" s="476"/>
      <c r="D36" s="476"/>
      <c r="E36" s="476"/>
      <c r="F36" s="476"/>
      <c r="G36" s="236"/>
      <c r="H36" s="236"/>
      <c r="I36" s="236"/>
      <c r="J36" s="236"/>
      <c r="K36" s="236"/>
      <c r="L36" s="236"/>
      <c r="M36" s="236"/>
    </row>
    <row r="37" spans="2:18" x14ac:dyDescent="0.35">
      <c r="B37" s="252" t="s">
        <v>179</v>
      </c>
      <c r="C37" s="252" t="s">
        <v>181</v>
      </c>
      <c r="D37" s="252" t="s">
        <v>214</v>
      </c>
      <c r="E37" s="252" t="s">
        <v>215</v>
      </c>
      <c r="F37" s="252" t="s">
        <v>216</v>
      </c>
      <c r="G37" s="252" t="s">
        <v>217</v>
      </c>
      <c r="H37" s="252" t="s">
        <v>218</v>
      </c>
      <c r="I37" s="252" t="s">
        <v>219</v>
      </c>
      <c r="J37" s="252" t="s">
        <v>220</v>
      </c>
      <c r="K37" s="252" t="s">
        <v>221</v>
      </c>
      <c r="L37" s="252" t="s">
        <v>446</v>
      </c>
      <c r="M37" s="252" t="s">
        <v>447</v>
      </c>
      <c r="N37" s="252" t="s">
        <v>448</v>
      </c>
      <c r="R37" s="363"/>
    </row>
    <row r="38" spans="2:18" x14ac:dyDescent="0.35">
      <c r="B38" s="151"/>
      <c r="C38" s="149" t="s">
        <v>222</v>
      </c>
      <c r="D38" s="149" t="s">
        <v>223</v>
      </c>
      <c r="E38" s="149" t="s">
        <v>224</v>
      </c>
      <c r="F38" s="149" t="s">
        <v>225</v>
      </c>
      <c r="G38" s="149" t="s">
        <v>226</v>
      </c>
      <c r="H38" s="149" t="s">
        <v>227</v>
      </c>
      <c r="I38" s="149" t="s">
        <v>228</v>
      </c>
      <c r="J38" s="149" t="s">
        <v>229</v>
      </c>
      <c r="K38" s="149" t="s">
        <v>230</v>
      </c>
      <c r="L38" s="149" t="s">
        <v>449</v>
      </c>
      <c r="M38" s="149" t="s">
        <v>450</v>
      </c>
      <c r="N38" s="149" t="s">
        <v>451</v>
      </c>
      <c r="Q38" s="363"/>
    </row>
    <row r="39" spans="2:18" x14ac:dyDescent="0.35">
      <c r="B39" s="254" t="s">
        <v>234</v>
      </c>
      <c r="C39" s="367">
        <v>30592.460000000003</v>
      </c>
      <c r="D39" s="367">
        <v>30592.460000000003</v>
      </c>
      <c r="E39" s="367">
        <v>30592.460000000003</v>
      </c>
      <c r="F39" s="367">
        <v>46901.21</v>
      </c>
      <c r="G39" s="367">
        <v>46901.21</v>
      </c>
      <c r="H39" s="367">
        <v>46901.21</v>
      </c>
      <c r="I39" s="367">
        <v>76170.649999999994</v>
      </c>
      <c r="J39" s="367">
        <v>76170.649999999994</v>
      </c>
      <c r="K39" s="367">
        <v>76170.649999999994</v>
      </c>
      <c r="L39" s="367"/>
      <c r="M39" s="367"/>
      <c r="N39" s="188"/>
    </row>
    <row r="40" spans="2:18" x14ac:dyDescent="0.35">
      <c r="B40" s="254" t="s">
        <v>235</v>
      </c>
      <c r="C40" s="256"/>
      <c r="D40" s="367">
        <v>16800.260000000002</v>
      </c>
      <c r="E40" s="367">
        <v>16800.260000000002</v>
      </c>
      <c r="F40" s="256"/>
      <c r="G40" s="367">
        <v>52171.45</v>
      </c>
      <c r="H40" s="367">
        <v>52171.45</v>
      </c>
      <c r="I40" s="256"/>
      <c r="J40" s="367">
        <v>70793.81</v>
      </c>
      <c r="K40" s="367">
        <v>70793.81</v>
      </c>
      <c r="L40" s="256"/>
      <c r="M40" s="367"/>
      <c r="N40" s="188"/>
    </row>
    <row r="41" spans="2:18" x14ac:dyDescent="0.35">
      <c r="B41" s="254" t="s">
        <v>236</v>
      </c>
      <c r="C41" s="256"/>
      <c r="E41" s="367">
        <v>254742.11000000002</v>
      </c>
      <c r="F41" s="256"/>
      <c r="G41" s="256"/>
      <c r="H41" s="367">
        <v>46639.520000000004</v>
      </c>
      <c r="I41" s="256"/>
      <c r="J41" s="256"/>
      <c r="K41" s="367">
        <v>59594.26999999999</v>
      </c>
      <c r="L41" s="256"/>
      <c r="M41" s="256"/>
    </row>
    <row r="42" spans="2:18" ht="15" thickBot="1" x14ac:dyDescent="0.4">
      <c r="B42" s="151"/>
      <c r="C42" s="368">
        <v>30592.460000000003</v>
      </c>
      <c r="D42" s="368">
        <v>47392.72</v>
      </c>
      <c r="E42" s="368">
        <v>302134.83</v>
      </c>
      <c r="F42" s="368">
        <v>46901.21</v>
      </c>
      <c r="G42" s="368">
        <v>99072.66</v>
      </c>
      <c r="H42" s="368">
        <v>145712.18</v>
      </c>
      <c r="I42" s="368">
        <v>76170.649999999994</v>
      </c>
      <c r="J42" s="368">
        <v>146964.46</v>
      </c>
      <c r="K42" s="368">
        <v>206558.72999999998</v>
      </c>
      <c r="L42" s="368">
        <v>0</v>
      </c>
      <c r="M42" s="368">
        <v>0</v>
      </c>
      <c r="N42" s="368">
        <v>0</v>
      </c>
    </row>
    <row r="43" spans="2:18" ht="15" thickTop="1" x14ac:dyDescent="0.35">
      <c r="B43" s="151"/>
      <c r="C43" s="236"/>
      <c r="D43" s="236"/>
      <c r="E43" s="236"/>
      <c r="F43" s="236"/>
      <c r="G43" s="236"/>
      <c r="H43" s="236"/>
      <c r="I43" s="236"/>
      <c r="J43" s="236"/>
      <c r="K43" s="236"/>
      <c r="L43" s="236"/>
      <c r="M43" s="236"/>
    </row>
    <row r="46" spans="2:18" x14ac:dyDescent="0.35">
      <c r="B46" s="482" t="s">
        <v>452</v>
      </c>
      <c r="C46" s="482"/>
      <c r="D46" s="482"/>
      <c r="E46" s="482"/>
    </row>
    <row r="48" spans="2:18" x14ac:dyDescent="0.35">
      <c r="B48" s="236"/>
      <c r="C48" s="236"/>
      <c r="D48" s="369">
        <v>45383</v>
      </c>
      <c r="E48" s="369">
        <v>45413</v>
      </c>
      <c r="F48" s="369">
        <v>45444</v>
      </c>
      <c r="G48" s="369">
        <v>45474</v>
      </c>
      <c r="H48" s="369">
        <v>45505</v>
      </c>
      <c r="I48" s="369">
        <v>45536</v>
      </c>
      <c r="J48" s="369">
        <v>45566</v>
      </c>
      <c r="K48" s="369">
        <v>45597</v>
      </c>
      <c r="L48" s="369">
        <v>45627</v>
      </c>
      <c r="M48" s="369">
        <v>45658</v>
      </c>
      <c r="N48" s="369">
        <v>45689</v>
      </c>
      <c r="O48" s="369">
        <v>45717</v>
      </c>
      <c r="P48" s="370" t="s">
        <v>453</v>
      </c>
    </row>
    <row r="49" spans="2:16" x14ac:dyDescent="0.35">
      <c r="B49" s="318"/>
      <c r="C49" s="236"/>
      <c r="D49" s="236"/>
      <c r="E49" s="236"/>
      <c r="F49" s="236"/>
      <c r="G49" s="236"/>
      <c r="H49" s="236"/>
      <c r="I49" s="236"/>
      <c r="J49" s="236"/>
      <c r="K49" s="236"/>
      <c r="L49" s="236"/>
      <c r="M49" s="236"/>
      <c r="N49" s="236"/>
      <c r="O49" s="236"/>
      <c r="P49" s="371"/>
    </row>
    <row r="50" spans="2:16" x14ac:dyDescent="0.35">
      <c r="B50" s="317" t="s">
        <v>454</v>
      </c>
      <c r="C50" s="236"/>
      <c r="D50" s="259">
        <v>34588.670000000006</v>
      </c>
      <c r="E50" s="259">
        <v>69520.179999999993</v>
      </c>
      <c r="F50" s="259">
        <v>146740.56999999998</v>
      </c>
      <c r="G50" s="259">
        <v>103994.72000000002</v>
      </c>
      <c r="H50" s="259">
        <v>26027.7</v>
      </c>
      <c r="I50" s="259">
        <v>63241.650000000009</v>
      </c>
      <c r="J50" s="257">
        <v>95382.940000000031</v>
      </c>
      <c r="K50" s="257">
        <v>153749.12</v>
      </c>
      <c r="L50" s="257"/>
      <c r="M50" s="257"/>
      <c r="N50" s="257"/>
      <c r="O50" s="257"/>
      <c r="P50" s="371">
        <v>693245.55</v>
      </c>
    </row>
    <row r="51" spans="2:16" hidden="1" x14ac:dyDescent="0.35">
      <c r="B51" s="372" t="s">
        <v>455</v>
      </c>
      <c r="C51" s="236"/>
      <c r="D51" s="378">
        <v>30</v>
      </c>
      <c r="E51" s="378">
        <v>50</v>
      </c>
      <c r="F51" s="378">
        <v>79</v>
      </c>
      <c r="G51" s="378"/>
      <c r="H51" s="378"/>
      <c r="I51" s="378"/>
      <c r="J51" s="373"/>
      <c r="K51" s="373"/>
      <c r="L51" s="373"/>
      <c r="M51" s="373"/>
      <c r="N51" s="257"/>
      <c r="O51" s="257"/>
      <c r="P51" s="371"/>
    </row>
    <row r="52" spans="2:16" x14ac:dyDescent="0.35">
      <c r="B52" s="317" t="s">
        <v>456</v>
      </c>
      <c r="C52" s="236"/>
      <c r="D52" s="367">
        <v>9503.7000000000007</v>
      </c>
      <c r="E52" s="367">
        <v>5929.69</v>
      </c>
      <c r="F52" s="367">
        <v>18985.7</v>
      </c>
      <c r="G52" s="367">
        <v>4289.05</v>
      </c>
      <c r="H52" s="367">
        <v>3508.05</v>
      </c>
      <c r="I52" s="367">
        <v>3745.75</v>
      </c>
      <c r="J52" s="367">
        <v>13818.779999999999</v>
      </c>
      <c r="K52" s="367">
        <v>8300.5</v>
      </c>
      <c r="L52" s="367"/>
      <c r="M52" s="367"/>
      <c r="N52" s="367"/>
      <c r="O52" s="257"/>
      <c r="P52" s="374">
        <v>68081.22</v>
      </c>
    </row>
    <row r="53" spans="2:16" x14ac:dyDescent="0.35">
      <c r="B53" s="317" t="s">
        <v>457</v>
      </c>
      <c r="C53" s="236"/>
      <c r="D53" s="367">
        <v>3893.9</v>
      </c>
      <c r="E53" s="367">
        <v>2113</v>
      </c>
      <c r="F53" s="367">
        <v>229402.52</v>
      </c>
      <c r="G53" s="367">
        <v>32550.75</v>
      </c>
      <c r="H53" s="367">
        <v>18150.02</v>
      </c>
      <c r="I53" s="367">
        <v>19715</v>
      </c>
      <c r="J53" s="367">
        <v>15320.16</v>
      </c>
      <c r="K53" s="367">
        <v>43804.219999999994</v>
      </c>
      <c r="L53" s="367"/>
      <c r="M53" s="367"/>
      <c r="N53" s="367"/>
      <c r="O53" s="236"/>
      <c r="P53" s="374">
        <v>364949.56999999995</v>
      </c>
    </row>
    <row r="54" spans="2:16" x14ac:dyDescent="0.35">
      <c r="B54" s="317" t="s">
        <v>458</v>
      </c>
      <c r="C54" s="236"/>
      <c r="D54" s="367">
        <v>13251.82</v>
      </c>
      <c r="E54" s="367">
        <v>3243.29</v>
      </c>
      <c r="F54" s="367">
        <v>0</v>
      </c>
      <c r="G54" s="367">
        <v>639</v>
      </c>
      <c r="H54" s="367">
        <v>635</v>
      </c>
      <c r="I54" s="367">
        <v>1199.29</v>
      </c>
      <c r="J54" s="367">
        <v>0</v>
      </c>
      <c r="K54" s="367">
        <v>16582.400000000001</v>
      </c>
      <c r="L54" s="367"/>
      <c r="M54" s="367"/>
      <c r="N54" s="367"/>
      <c r="O54" s="236"/>
      <c r="P54" s="374">
        <v>35550.800000000003</v>
      </c>
    </row>
    <row r="55" spans="2:16" x14ac:dyDescent="0.35">
      <c r="B55" s="317" t="s">
        <v>459</v>
      </c>
      <c r="C55" s="236"/>
      <c r="D55" s="379">
        <v>3943.04</v>
      </c>
      <c r="E55" s="380">
        <v>5514.2800000000007</v>
      </c>
      <c r="F55" s="380">
        <v>6353.89</v>
      </c>
      <c r="G55" s="380">
        <v>22182.5</v>
      </c>
      <c r="H55" s="259">
        <v>0</v>
      </c>
      <c r="I55" s="380">
        <v>21979.48</v>
      </c>
      <c r="J55" s="375">
        <v>47031.71</v>
      </c>
      <c r="K55" s="375">
        <v>2106.69</v>
      </c>
      <c r="L55" s="375"/>
      <c r="M55" s="375"/>
      <c r="N55" s="375"/>
      <c r="O55" s="236"/>
      <c r="P55" s="374">
        <v>109111.59</v>
      </c>
    </row>
    <row r="56" spans="2:16" x14ac:dyDescent="0.35">
      <c r="B56" s="317" t="s">
        <v>460</v>
      </c>
      <c r="C56" s="236"/>
      <c r="D56" s="259">
        <v>30592.46</v>
      </c>
      <c r="E56" s="259">
        <v>16800.260000000002</v>
      </c>
      <c r="F56" s="259">
        <v>254742.11000000002</v>
      </c>
      <c r="G56" s="259">
        <v>59661.3</v>
      </c>
      <c r="H56" s="259">
        <v>22293.07</v>
      </c>
      <c r="I56" s="259">
        <v>46639.520000000004</v>
      </c>
      <c r="J56" s="236">
        <v>76170.649999999994</v>
      </c>
      <c r="K56" s="236">
        <v>70793.81</v>
      </c>
      <c r="L56" s="236"/>
      <c r="M56" s="236"/>
      <c r="N56" s="236"/>
      <c r="O56" s="236"/>
      <c r="P56" s="374">
        <v>577693.17999999993</v>
      </c>
    </row>
    <row r="57" spans="2:16" ht="15" thickBot="1" x14ac:dyDescent="0.4">
      <c r="B57" s="318" t="s">
        <v>461</v>
      </c>
      <c r="C57" s="236"/>
      <c r="D57" s="285">
        <v>7939.2500000000036</v>
      </c>
      <c r="E57" s="285">
        <v>58234.19999999999</v>
      </c>
      <c r="F57" s="285">
        <v>-101647.65000000001</v>
      </c>
      <c r="G57" s="285">
        <v>66515.920000000013</v>
      </c>
      <c r="H57" s="285">
        <v>3734.630000000001</v>
      </c>
      <c r="I57" s="285">
        <v>16602.130000000008</v>
      </c>
      <c r="J57" s="285">
        <v>66244.000000000029</v>
      </c>
      <c r="K57" s="285">
        <v>85062</v>
      </c>
      <c r="L57" s="285">
        <v>0</v>
      </c>
      <c r="M57" s="285">
        <v>0</v>
      </c>
      <c r="N57" s="285">
        <v>0</v>
      </c>
      <c r="O57" s="285">
        <v>0</v>
      </c>
      <c r="P57" s="376">
        <v>115552.37000000011</v>
      </c>
    </row>
    <row r="58" spans="2:16" ht="15" thickTop="1" x14ac:dyDescent="0.35"/>
    <row r="65" spans="2:24" x14ac:dyDescent="0.35">
      <c r="H65" s="473" t="s">
        <v>462</v>
      </c>
      <c r="I65" s="473"/>
      <c r="J65" s="473"/>
      <c r="K65" s="473"/>
      <c r="L65" s="473"/>
    </row>
    <row r="66" spans="2:24" ht="15" thickBot="1" x14ac:dyDescent="0.4">
      <c r="H66" s="474"/>
      <c r="I66" s="474"/>
      <c r="J66" s="474"/>
      <c r="K66" s="474"/>
      <c r="L66" s="474"/>
    </row>
    <row r="67" spans="2:24" x14ac:dyDescent="0.35">
      <c r="B67" s="377"/>
      <c r="C67" s="377"/>
      <c r="D67" s="377"/>
      <c r="E67" s="377"/>
      <c r="F67" s="377"/>
      <c r="G67" s="377"/>
      <c r="H67" s="377"/>
      <c r="I67" s="377"/>
      <c r="J67" s="377"/>
      <c r="K67" s="377"/>
      <c r="L67" s="377"/>
      <c r="M67" s="377"/>
      <c r="N67" s="377"/>
      <c r="O67" s="377"/>
      <c r="P67" s="377"/>
      <c r="Q67" s="377"/>
      <c r="R67" s="377"/>
      <c r="S67" s="377"/>
      <c r="T67" s="377"/>
      <c r="U67" s="377"/>
      <c r="V67" s="377"/>
      <c r="W67" s="377"/>
      <c r="X67" s="377"/>
    </row>
    <row r="68" spans="2:24" x14ac:dyDescent="0.35">
      <c r="B68" s="377"/>
      <c r="C68" s="377"/>
      <c r="D68" s="377"/>
      <c r="E68" s="377"/>
      <c r="F68" s="377"/>
      <c r="G68" s="377"/>
      <c r="H68" s="377"/>
      <c r="I68" s="377"/>
      <c r="J68" s="377"/>
      <c r="K68" s="377"/>
      <c r="L68" s="377"/>
      <c r="M68" s="377"/>
      <c r="N68" s="377"/>
      <c r="O68" s="377"/>
      <c r="P68" s="377"/>
      <c r="Q68" s="377"/>
      <c r="R68" s="377"/>
      <c r="S68" s="377"/>
      <c r="T68" s="377"/>
      <c r="U68" s="377"/>
      <c r="V68" s="377"/>
      <c r="W68" s="377"/>
      <c r="X68" s="377"/>
    </row>
    <row r="69" spans="2:24" x14ac:dyDescent="0.35">
      <c r="B69" s="377"/>
      <c r="C69" s="377"/>
      <c r="D69" s="377"/>
      <c r="E69" s="377"/>
      <c r="F69" s="377"/>
      <c r="G69" s="377"/>
      <c r="H69" s="377"/>
      <c r="I69" s="377"/>
      <c r="J69" s="377"/>
      <c r="K69" s="377"/>
      <c r="L69" s="377"/>
      <c r="M69" s="377"/>
      <c r="N69" s="377"/>
      <c r="O69" s="377"/>
      <c r="P69" s="377"/>
      <c r="Q69" s="377"/>
      <c r="R69" s="377"/>
      <c r="S69" s="377"/>
      <c r="T69" s="377"/>
      <c r="U69" s="377"/>
      <c r="V69" s="377"/>
      <c r="W69" s="377"/>
      <c r="X69" s="377"/>
    </row>
    <row r="70" spans="2:24" x14ac:dyDescent="0.35">
      <c r="B70" s="377"/>
      <c r="C70" s="377"/>
      <c r="D70" s="377"/>
      <c r="E70" s="377"/>
      <c r="F70" s="377"/>
      <c r="G70" s="377"/>
      <c r="H70" s="377"/>
      <c r="I70" s="377"/>
      <c r="J70" s="377"/>
      <c r="K70" s="377"/>
      <c r="L70" s="377"/>
      <c r="M70" s="377"/>
      <c r="N70" s="377"/>
      <c r="O70" s="377"/>
      <c r="P70" s="377"/>
      <c r="Q70" s="377"/>
      <c r="R70" s="377"/>
      <c r="S70" s="377"/>
      <c r="T70" s="377"/>
      <c r="U70" s="377"/>
      <c r="V70" s="377"/>
      <c r="W70" s="377"/>
      <c r="X70" s="377"/>
    </row>
    <row r="71" spans="2:24" x14ac:dyDescent="0.35">
      <c r="B71" s="377"/>
      <c r="C71" s="377"/>
      <c r="D71" s="377"/>
      <c r="E71" s="377"/>
      <c r="F71" s="377"/>
      <c r="G71" s="377"/>
      <c r="H71" s="377"/>
      <c r="I71" s="377"/>
      <c r="J71" s="377"/>
      <c r="K71" s="377"/>
      <c r="L71" s="377"/>
      <c r="M71" s="377"/>
      <c r="N71" s="377"/>
      <c r="O71" s="377"/>
      <c r="P71" s="377"/>
      <c r="Q71" s="377"/>
      <c r="R71" s="377"/>
      <c r="S71" s="377"/>
      <c r="T71" s="377"/>
      <c r="U71" s="377"/>
      <c r="V71" s="377"/>
      <c r="W71" s="377"/>
      <c r="X71" s="377"/>
    </row>
    <row r="72" spans="2:24" x14ac:dyDescent="0.35">
      <c r="B72" s="377"/>
      <c r="C72" s="377"/>
      <c r="D72" s="377"/>
      <c r="E72" s="377"/>
      <c r="F72" s="377"/>
      <c r="G72" s="377"/>
      <c r="H72" s="377"/>
      <c r="I72" s="377"/>
      <c r="J72" s="377"/>
      <c r="K72" s="377"/>
      <c r="L72" s="377"/>
      <c r="M72" s="377"/>
      <c r="N72" s="377"/>
      <c r="O72" s="377"/>
      <c r="P72" s="377"/>
      <c r="Q72" s="377"/>
      <c r="R72" s="377"/>
      <c r="S72" s="377"/>
      <c r="T72" s="377"/>
      <c r="U72" s="377"/>
      <c r="V72" s="377"/>
      <c r="W72" s="377"/>
      <c r="X72" s="377"/>
    </row>
    <row r="73" spans="2:24" x14ac:dyDescent="0.35">
      <c r="B73" s="377"/>
      <c r="C73" s="377"/>
      <c r="D73" s="377"/>
      <c r="E73" s="377"/>
      <c r="F73" s="377"/>
      <c r="G73" s="377"/>
      <c r="H73" s="377"/>
      <c r="I73" s="377"/>
      <c r="J73" s="377"/>
      <c r="K73" s="377"/>
      <c r="L73" s="377"/>
      <c r="M73" s="377"/>
      <c r="N73" s="377"/>
      <c r="O73" s="377"/>
      <c r="P73" s="377"/>
      <c r="Q73" s="377"/>
      <c r="R73" s="377"/>
      <c r="S73" s="377"/>
      <c r="T73" s="377"/>
      <c r="U73" s="377"/>
      <c r="V73" s="377"/>
      <c r="W73" s="377"/>
      <c r="X73" s="377"/>
    </row>
    <row r="74" spans="2:24" x14ac:dyDescent="0.35">
      <c r="B74" s="377"/>
      <c r="C74" s="377"/>
      <c r="D74" s="377"/>
      <c r="E74" s="377"/>
      <c r="F74" s="377"/>
      <c r="G74" s="377"/>
      <c r="H74" s="377"/>
      <c r="I74" s="377"/>
      <c r="J74" s="377"/>
      <c r="K74" s="377"/>
      <c r="L74" s="377"/>
      <c r="M74" s="377"/>
      <c r="N74" s="377"/>
      <c r="O74" s="377"/>
      <c r="P74" s="377"/>
      <c r="Q74" s="377"/>
      <c r="R74" s="377"/>
      <c r="S74" s="377"/>
      <c r="T74" s="377"/>
      <c r="U74" s="377"/>
      <c r="V74" s="377"/>
      <c r="W74" s="377"/>
      <c r="X74" s="377"/>
    </row>
    <row r="75" spans="2:24" x14ac:dyDescent="0.35">
      <c r="B75" s="377"/>
      <c r="C75" s="377"/>
      <c r="D75" s="377"/>
      <c r="E75" s="377"/>
      <c r="F75" s="377"/>
      <c r="G75" s="377"/>
      <c r="H75" s="377"/>
      <c r="I75" s="377"/>
      <c r="J75" s="377"/>
      <c r="K75" s="377"/>
      <c r="L75" s="377"/>
      <c r="M75" s="377"/>
      <c r="N75" s="377"/>
      <c r="O75" s="377"/>
      <c r="P75" s="377"/>
      <c r="Q75" s="377"/>
      <c r="R75" s="377"/>
      <c r="S75" s="377"/>
      <c r="T75" s="377"/>
      <c r="U75" s="377"/>
      <c r="V75" s="377"/>
      <c r="W75" s="377"/>
      <c r="X75" s="377"/>
    </row>
    <row r="76" spans="2:24" x14ac:dyDescent="0.35">
      <c r="B76" s="377"/>
      <c r="C76" s="377"/>
      <c r="D76" s="377"/>
      <c r="E76" s="377"/>
      <c r="F76" s="377"/>
      <c r="G76" s="377"/>
      <c r="H76" s="377"/>
      <c r="I76" s="377"/>
      <c r="J76" s="377"/>
      <c r="K76" s="377"/>
      <c r="L76" s="377"/>
      <c r="M76" s="377"/>
      <c r="N76" s="377"/>
      <c r="O76" s="377"/>
      <c r="P76" s="377"/>
      <c r="Q76" s="377"/>
      <c r="R76" s="377"/>
      <c r="S76" s="377"/>
      <c r="T76" s="377"/>
      <c r="U76" s="377"/>
      <c r="V76" s="377"/>
      <c r="W76" s="377"/>
      <c r="X76" s="377"/>
    </row>
    <row r="77" spans="2:24" x14ac:dyDescent="0.35">
      <c r="B77" s="377"/>
      <c r="C77" s="377"/>
      <c r="D77" s="377"/>
      <c r="E77" s="377"/>
      <c r="F77" s="377"/>
      <c r="G77" s="377"/>
      <c r="H77" s="377"/>
      <c r="I77" s="377"/>
      <c r="J77" s="377"/>
      <c r="K77" s="377"/>
      <c r="L77" s="377"/>
      <c r="M77" s="377"/>
      <c r="N77" s="377"/>
      <c r="O77" s="377"/>
      <c r="P77" s="377"/>
      <c r="Q77" s="377"/>
      <c r="R77" s="377"/>
      <c r="S77" s="377"/>
      <c r="T77" s="377"/>
      <c r="U77" s="377"/>
      <c r="V77" s="377"/>
      <c r="W77" s="377"/>
      <c r="X77" s="377"/>
    </row>
    <row r="78" spans="2:24" x14ac:dyDescent="0.35">
      <c r="B78" s="377"/>
      <c r="C78" s="377"/>
      <c r="D78" s="377"/>
      <c r="E78" s="377"/>
      <c r="F78" s="377"/>
      <c r="G78" s="377"/>
      <c r="H78" s="377"/>
      <c r="I78" s="377"/>
      <c r="J78" s="377"/>
      <c r="K78" s="377"/>
      <c r="L78" s="377"/>
      <c r="M78" s="377"/>
      <c r="N78" s="377"/>
      <c r="O78" s="377"/>
      <c r="P78" s="377"/>
      <c r="Q78" s="377"/>
      <c r="R78" s="377"/>
      <c r="S78" s="377"/>
      <c r="T78" s="377"/>
      <c r="U78" s="377"/>
      <c r="V78" s="377"/>
      <c r="W78" s="377"/>
      <c r="X78" s="377"/>
    </row>
    <row r="79" spans="2:24" x14ac:dyDescent="0.35">
      <c r="B79" s="377"/>
      <c r="C79" s="377"/>
      <c r="D79" s="377"/>
      <c r="E79" s="377"/>
      <c r="F79" s="377"/>
      <c r="G79" s="377"/>
      <c r="H79" s="377"/>
      <c r="I79" s="377"/>
      <c r="J79" s="377"/>
      <c r="K79" s="377"/>
      <c r="L79" s="377"/>
      <c r="M79" s="377"/>
      <c r="N79" s="377"/>
      <c r="O79" s="377"/>
      <c r="P79" s="377"/>
      <c r="Q79" s="377"/>
      <c r="R79" s="377"/>
      <c r="S79" s="377"/>
      <c r="T79" s="377"/>
      <c r="U79" s="377"/>
      <c r="V79" s="377"/>
      <c r="W79" s="377"/>
      <c r="X79" s="377"/>
    </row>
    <row r="80" spans="2:24" x14ac:dyDescent="0.35">
      <c r="B80" s="377"/>
      <c r="C80" s="377"/>
      <c r="D80" s="377"/>
      <c r="E80" s="377"/>
      <c r="F80" s="377"/>
      <c r="G80" s="377"/>
      <c r="H80" s="377"/>
      <c r="I80" s="377"/>
      <c r="J80" s="377"/>
      <c r="K80" s="377"/>
      <c r="L80" s="377"/>
      <c r="M80" s="377"/>
      <c r="N80" s="377"/>
      <c r="O80" s="377"/>
      <c r="P80" s="377"/>
      <c r="Q80" s="377"/>
      <c r="R80" s="377"/>
      <c r="S80" s="377"/>
      <c r="T80" s="377"/>
      <c r="U80" s="377"/>
      <c r="V80" s="377"/>
      <c r="W80" s="377"/>
      <c r="X80" s="377"/>
    </row>
    <row r="81" spans="2:24" x14ac:dyDescent="0.35">
      <c r="B81" s="377"/>
      <c r="C81" s="377"/>
      <c r="D81" s="377"/>
      <c r="E81" s="377"/>
      <c r="F81" s="377"/>
      <c r="G81" s="377"/>
      <c r="H81" s="377"/>
      <c r="I81" s="377"/>
      <c r="J81" s="377"/>
      <c r="K81" s="377"/>
      <c r="L81" s="377"/>
      <c r="M81" s="377"/>
      <c r="N81" s="377"/>
      <c r="O81" s="377"/>
      <c r="P81" s="377"/>
      <c r="Q81" s="377"/>
      <c r="R81" s="377"/>
      <c r="S81" s="377"/>
      <c r="T81" s="377"/>
      <c r="U81" s="377"/>
      <c r="V81" s="377"/>
      <c r="W81" s="377"/>
      <c r="X81" s="377"/>
    </row>
    <row r="82" spans="2:24" x14ac:dyDescent="0.35">
      <c r="B82" s="377"/>
      <c r="C82" s="377"/>
      <c r="D82" s="377"/>
      <c r="E82" s="377"/>
      <c r="F82" s="377"/>
      <c r="G82" s="377"/>
      <c r="H82" s="377"/>
      <c r="I82" s="377"/>
      <c r="J82" s="377"/>
      <c r="K82" s="377"/>
      <c r="L82" s="377"/>
      <c r="M82" s="377"/>
      <c r="N82" s="377"/>
      <c r="O82" s="377"/>
      <c r="P82" s="377"/>
      <c r="Q82" s="377"/>
      <c r="R82" s="377"/>
      <c r="S82" s="377"/>
      <c r="T82" s="377"/>
      <c r="U82" s="377"/>
      <c r="V82" s="377"/>
      <c r="W82" s="377"/>
      <c r="X82" s="377"/>
    </row>
    <row r="83" spans="2:24" x14ac:dyDescent="0.35">
      <c r="B83" s="377"/>
      <c r="C83" s="377"/>
      <c r="D83" s="377"/>
      <c r="E83" s="377"/>
      <c r="F83" s="377"/>
      <c r="G83" s="377"/>
      <c r="H83" s="377"/>
      <c r="I83" s="377"/>
      <c r="J83" s="377"/>
      <c r="K83" s="377"/>
      <c r="L83" s="377"/>
      <c r="M83" s="377"/>
      <c r="N83" s="377"/>
      <c r="O83" s="377"/>
      <c r="P83" s="377"/>
      <c r="Q83" s="377"/>
      <c r="R83" s="377"/>
      <c r="S83" s="377"/>
      <c r="T83" s="377"/>
      <c r="U83" s="377"/>
      <c r="V83" s="377"/>
      <c r="W83" s="377"/>
      <c r="X83" s="377"/>
    </row>
    <row r="84" spans="2:24" x14ac:dyDescent="0.35">
      <c r="B84" s="377"/>
      <c r="C84" s="377"/>
      <c r="D84" s="377"/>
      <c r="E84" s="377"/>
      <c r="F84" s="377"/>
      <c r="G84" s="377"/>
      <c r="H84" s="377"/>
      <c r="I84" s="377"/>
      <c r="J84" s="377"/>
      <c r="K84" s="377"/>
      <c r="L84" s="377"/>
      <c r="M84" s="377"/>
      <c r="N84" s="377"/>
      <c r="O84" s="377"/>
      <c r="P84" s="377"/>
      <c r="Q84" s="377"/>
      <c r="R84" s="377"/>
      <c r="S84" s="377"/>
      <c r="T84" s="377"/>
      <c r="U84" s="377"/>
      <c r="V84" s="377"/>
      <c r="W84" s="377"/>
      <c r="X84" s="377"/>
    </row>
    <row r="85" spans="2:24" x14ac:dyDescent="0.35">
      <c r="B85" s="377"/>
      <c r="C85" s="377"/>
      <c r="D85" s="377"/>
      <c r="E85" s="377"/>
      <c r="F85" s="377"/>
      <c r="G85" s="377"/>
      <c r="H85" s="377"/>
      <c r="I85" s="377"/>
      <c r="J85" s="377"/>
      <c r="K85" s="377"/>
      <c r="L85" s="377"/>
      <c r="M85" s="377"/>
      <c r="N85" s="377"/>
      <c r="O85" s="377"/>
      <c r="P85" s="377"/>
      <c r="Q85" s="377"/>
      <c r="R85" s="377"/>
      <c r="S85" s="377"/>
      <c r="T85" s="377"/>
      <c r="U85" s="377"/>
      <c r="V85" s="377"/>
      <c r="W85" s="377"/>
      <c r="X85" s="377"/>
    </row>
    <row r="86" spans="2:24" x14ac:dyDescent="0.35">
      <c r="B86" s="377"/>
      <c r="C86" s="377"/>
      <c r="D86" s="377"/>
      <c r="E86" s="377"/>
      <c r="F86" s="377"/>
      <c r="G86" s="377"/>
      <c r="H86" s="377"/>
      <c r="I86" s="377"/>
      <c r="J86" s="377"/>
      <c r="K86" s="377"/>
      <c r="L86" s="377"/>
      <c r="M86" s="377"/>
      <c r="N86" s="377"/>
      <c r="O86" s="377"/>
      <c r="P86" s="377"/>
      <c r="Q86" s="377"/>
      <c r="R86" s="377"/>
      <c r="S86" s="377"/>
      <c r="T86" s="377"/>
      <c r="U86" s="377"/>
      <c r="V86" s="377"/>
      <c r="W86" s="377"/>
      <c r="X86" s="377"/>
    </row>
    <row r="87" spans="2:24" x14ac:dyDescent="0.35">
      <c r="B87" s="377"/>
      <c r="C87" s="377"/>
      <c r="D87" s="377"/>
      <c r="E87" s="377"/>
      <c r="F87" s="377"/>
      <c r="G87" s="377"/>
      <c r="H87" s="377"/>
      <c r="I87" s="377"/>
      <c r="J87" s="377"/>
      <c r="K87" s="377"/>
      <c r="L87" s="377"/>
      <c r="M87" s="377"/>
      <c r="N87" s="377"/>
      <c r="O87" s="377"/>
      <c r="P87" s="377"/>
      <c r="Q87" s="377"/>
      <c r="R87" s="377"/>
      <c r="S87" s="377"/>
      <c r="T87" s="377"/>
      <c r="U87" s="377"/>
      <c r="V87" s="377"/>
      <c r="W87" s="377"/>
      <c r="X87" s="377"/>
    </row>
    <row r="88" spans="2:24" x14ac:dyDescent="0.35">
      <c r="B88" s="377"/>
      <c r="C88" s="377"/>
      <c r="D88" s="377"/>
      <c r="E88" s="377"/>
      <c r="F88" s="377"/>
      <c r="G88" s="377"/>
      <c r="H88" s="377"/>
      <c r="I88" s="377"/>
      <c r="J88" s="377"/>
      <c r="K88" s="377"/>
      <c r="L88" s="377"/>
      <c r="M88" s="377"/>
      <c r="N88" s="377"/>
      <c r="O88" s="377"/>
      <c r="P88" s="377"/>
      <c r="Q88" s="377"/>
      <c r="R88" s="377"/>
      <c r="S88" s="377"/>
      <c r="T88" s="377"/>
      <c r="U88" s="377"/>
      <c r="V88" s="377"/>
      <c r="W88" s="377"/>
      <c r="X88" s="377"/>
    </row>
    <row r="89" spans="2:24" x14ac:dyDescent="0.35">
      <c r="B89" s="377"/>
      <c r="C89" s="377"/>
      <c r="D89" s="377"/>
      <c r="E89" s="377"/>
      <c r="F89" s="377"/>
      <c r="G89" s="377"/>
      <c r="H89" s="377"/>
      <c r="I89" s="377"/>
      <c r="J89" s="377"/>
      <c r="K89" s="377"/>
      <c r="L89" s="377"/>
      <c r="M89" s="377"/>
      <c r="N89" s="377"/>
      <c r="O89" s="377"/>
      <c r="P89" s="377"/>
      <c r="Q89" s="377"/>
      <c r="R89" s="377"/>
      <c r="S89" s="377"/>
      <c r="T89" s="377"/>
      <c r="U89" s="377"/>
      <c r="V89" s="377"/>
      <c r="W89" s="377"/>
      <c r="X89" s="377"/>
    </row>
  </sheetData>
  <mergeCells count="12">
    <mergeCell ref="H65:L66"/>
    <mergeCell ref="B1:O1"/>
    <mergeCell ref="I4:J4"/>
    <mergeCell ref="P4:Q4"/>
    <mergeCell ref="C24:D24"/>
    <mergeCell ref="B27:C27"/>
    <mergeCell ref="B28:C28"/>
    <mergeCell ref="B29:C29"/>
    <mergeCell ref="B30:C30"/>
    <mergeCell ref="B31:C31"/>
    <mergeCell ref="B36:F36"/>
    <mergeCell ref="B46:E46"/>
  </mergeCells>
  <pageMargins left="0.23622047244094491" right="0.23622047244094491" top="0.74803149606299213" bottom="0.74803149606299213" header="0.31496062992125984" footer="0.31496062992125984"/>
  <pageSetup paperSize="8" scale="52" orientation="landscape" r:id="rId1"/>
  <headerFooter>
    <oddHeader>&amp;L &amp;R&amp;A</oddHeader>
    <oddFooter>&amp;L&amp;F</oddFooter>
    <evenHeader>&amp;L </evenHeader>
    <evenFooter>&amp;L </evenFooter>
    <firstHeader>&amp;L </firstHeader>
    <firstFooter>&amp;L </first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0">
    <pageSetUpPr fitToPage="1"/>
  </sheetPr>
  <dimension ref="A1:G34"/>
  <sheetViews>
    <sheetView showGridLines="0" tabSelected="1" topLeftCell="B1" workbookViewId="0">
      <selection activeCell="U61" sqref="U61"/>
    </sheetView>
  </sheetViews>
  <sheetFormatPr defaultRowHeight="14.5" x14ac:dyDescent="0.35"/>
  <cols>
    <col min="1" max="1" width="1.1796875" hidden="1" customWidth="1"/>
    <col min="2" max="2" width="38.1796875" customWidth="1"/>
    <col min="3" max="3" width="19.26953125" bestFit="1" customWidth="1"/>
    <col min="4" max="4" width="4.453125" customWidth="1"/>
    <col min="5" max="6" width="14" customWidth="1"/>
    <col min="7" max="7" width="20.7265625" customWidth="1"/>
  </cols>
  <sheetData>
    <row r="1" spans="2:7" ht="15.5" x14ac:dyDescent="0.35">
      <c r="B1" s="104" t="s">
        <v>463</v>
      </c>
    </row>
    <row r="2" spans="2:7" x14ac:dyDescent="0.35">
      <c r="B2" s="205"/>
      <c r="C2" s="206"/>
      <c r="D2" s="206"/>
      <c r="E2" s="206"/>
      <c r="F2" s="206"/>
      <c r="G2" s="206"/>
    </row>
    <row r="3" spans="2:7" x14ac:dyDescent="0.35">
      <c r="B3" s="209"/>
      <c r="C3" s="210" t="s">
        <v>464</v>
      </c>
      <c r="D3" s="211"/>
      <c r="E3" s="210" t="s">
        <v>465</v>
      </c>
      <c r="F3" s="210" t="s">
        <v>466</v>
      </c>
      <c r="G3" s="210" t="s">
        <v>467</v>
      </c>
    </row>
    <row r="4" spans="2:7" x14ac:dyDescent="0.35">
      <c r="B4" s="209"/>
      <c r="C4" s="210" t="s">
        <v>468</v>
      </c>
      <c r="D4" s="211"/>
      <c r="E4" s="212" t="s">
        <v>181</v>
      </c>
      <c r="F4" s="212" t="s">
        <v>181</v>
      </c>
      <c r="G4" s="210" t="s">
        <v>469</v>
      </c>
    </row>
    <row r="5" spans="2:7" x14ac:dyDescent="0.35">
      <c r="B5" s="213" t="s">
        <v>470</v>
      </c>
      <c r="C5" s="214"/>
      <c r="D5" s="211"/>
      <c r="E5" s="215"/>
      <c r="F5" s="215"/>
      <c r="G5" s="214"/>
    </row>
    <row r="6" spans="2:7" x14ac:dyDescent="0.35">
      <c r="B6" s="216" t="s">
        <v>471</v>
      </c>
      <c r="C6" s="217">
        <v>-5500000</v>
      </c>
      <c r="D6" s="218"/>
      <c r="E6" s="219">
        <v>0</v>
      </c>
      <c r="F6" s="219">
        <v>0</v>
      </c>
      <c r="G6" s="219">
        <v>-5500000</v>
      </c>
    </row>
    <row r="7" spans="2:7" x14ac:dyDescent="0.35">
      <c r="B7" s="216" t="s">
        <v>472</v>
      </c>
      <c r="C7" s="219">
        <v>0</v>
      </c>
      <c r="D7" s="218"/>
      <c r="E7" s="219">
        <v>0</v>
      </c>
      <c r="F7" s="219">
        <v>0</v>
      </c>
      <c r="G7" s="219">
        <v>0</v>
      </c>
    </row>
    <row r="8" spans="2:7" x14ac:dyDescent="0.35">
      <c r="B8" s="216" t="s">
        <v>473</v>
      </c>
      <c r="C8" s="219">
        <v>-23750</v>
      </c>
      <c r="D8" s="218"/>
      <c r="E8" s="219">
        <v>0</v>
      </c>
      <c r="F8" s="219">
        <v>0</v>
      </c>
      <c r="G8" s="219">
        <v>-23750</v>
      </c>
    </row>
    <row r="9" spans="2:7" x14ac:dyDescent="0.35">
      <c r="B9" s="209"/>
      <c r="C9" s="220"/>
      <c r="D9" s="221"/>
      <c r="E9" s="220"/>
      <c r="F9" s="220"/>
      <c r="G9" s="220">
        <v>0</v>
      </c>
    </row>
    <row r="10" spans="2:7" ht="15" thickBot="1" x14ac:dyDescent="0.4">
      <c r="B10" s="213" t="s">
        <v>474</v>
      </c>
      <c r="C10" s="222">
        <v>-5523750</v>
      </c>
      <c r="D10" s="223"/>
      <c r="E10" s="222">
        <v>0</v>
      </c>
      <c r="F10" s="222">
        <v>0</v>
      </c>
      <c r="G10" s="222">
        <v>-5523750</v>
      </c>
    </row>
    <row r="11" spans="2:7" x14ac:dyDescent="0.35">
      <c r="B11" s="209"/>
      <c r="C11" s="220"/>
      <c r="D11" s="221"/>
      <c r="E11" s="220"/>
      <c r="F11" s="220"/>
      <c r="G11" s="220"/>
    </row>
    <row r="12" spans="2:7" x14ac:dyDescent="0.35">
      <c r="B12" s="213" t="s">
        <v>475</v>
      </c>
      <c r="C12" s="220"/>
      <c r="D12" s="221"/>
      <c r="E12" s="220"/>
      <c r="F12" s="220"/>
      <c r="G12" s="220"/>
    </row>
    <row r="13" spans="2:7" x14ac:dyDescent="0.35">
      <c r="B13" s="209" t="s">
        <v>476</v>
      </c>
      <c r="C13" s="220">
        <v>-5925663.5599999996</v>
      </c>
      <c r="D13" s="221"/>
      <c r="E13" s="220">
        <v>0</v>
      </c>
      <c r="F13" s="220">
        <v>0</v>
      </c>
      <c r="G13" s="220">
        <v>-5925663.5599999996</v>
      </c>
    </row>
    <row r="14" spans="2:7" hidden="1" x14ac:dyDescent="0.35">
      <c r="B14" s="209" t="s">
        <v>477</v>
      </c>
      <c r="C14" s="220">
        <v>0</v>
      </c>
      <c r="D14" s="221"/>
      <c r="E14" s="220">
        <v>0</v>
      </c>
      <c r="F14" s="220">
        <v>0</v>
      </c>
      <c r="G14" s="220">
        <v>0</v>
      </c>
    </row>
    <row r="15" spans="2:7" hidden="1" x14ac:dyDescent="0.35">
      <c r="B15" s="209" t="s">
        <v>478</v>
      </c>
      <c r="C15" s="220">
        <v>0</v>
      </c>
      <c r="D15" s="221"/>
      <c r="E15" s="220">
        <v>0</v>
      </c>
      <c r="F15" s="220">
        <v>0</v>
      </c>
      <c r="G15" s="220">
        <v>0</v>
      </c>
    </row>
    <row r="16" spans="2:7" hidden="1" x14ac:dyDescent="0.35">
      <c r="B16" s="209" t="s">
        <v>479</v>
      </c>
      <c r="C16" s="220">
        <v>0</v>
      </c>
      <c r="D16" s="221"/>
      <c r="E16" s="220">
        <v>0</v>
      </c>
      <c r="F16" s="220">
        <v>0</v>
      </c>
      <c r="G16" s="220">
        <v>0</v>
      </c>
    </row>
    <row r="17" spans="2:7" x14ac:dyDescent="0.35">
      <c r="B17" s="209" t="s">
        <v>480</v>
      </c>
      <c r="C17" s="220">
        <v>-1975443.91</v>
      </c>
      <c r="D17" s="221"/>
      <c r="E17" s="220">
        <v>0</v>
      </c>
      <c r="F17" s="220">
        <v>0</v>
      </c>
      <c r="G17" s="220">
        <v>-1975443.91</v>
      </c>
    </row>
    <row r="18" spans="2:7" hidden="1" x14ac:dyDescent="0.35">
      <c r="B18" s="209" t="s">
        <v>481</v>
      </c>
      <c r="C18" s="220">
        <v>0</v>
      </c>
      <c r="D18" s="221"/>
      <c r="E18" s="220">
        <v>0</v>
      </c>
      <c r="F18" s="220">
        <v>0</v>
      </c>
      <c r="G18" s="220">
        <v>0</v>
      </c>
    </row>
    <row r="19" spans="2:7" x14ac:dyDescent="0.35">
      <c r="B19" s="209" t="s">
        <v>482</v>
      </c>
      <c r="C19" s="220">
        <v>-210752.68</v>
      </c>
      <c r="D19" s="221"/>
      <c r="E19" s="220">
        <v>0</v>
      </c>
      <c r="F19" s="220">
        <v>0</v>
      </c>
      <c r="G19" s="220">
        <v>-210752.68</v>
      </c>
    </row>
    <row r="20" spans="2:7" x14ac:dyDescent="0.35">
      <c r="B20" s="209" t="s">
        <v>483</v>
      </c>
      <c r="C20" s="220">
        <v>-86577.91</v>
      </c>
      <c r="D20" s="221"/>
      <c r="E20" s="220">
        <v>0</v>
      </c>
      <c r="F20" s="220">
        <v>0</v>
      </c>
      <c r="G20" s="220">
        <v>-86577.91</v>
      </c>
    </row>
    <row r="21" spans="2:7" x14ac:dyDescent="0.35">
      <c r="B21" s="209" t="s">
        <v>484</v>
      </c>
      <c r="C21" s="220">
        <v>-337794</v>
      </c>
      <c r="D21" s="221"/>
      <c r="E21" s="220">
        <v>0</v>
      </c>
      <c r="F21" s="220">
        <v>0</v>
      </c>
      <c r="G21" s="220">
        <v>-337794</v>
      </c>
    </row>
    <row r="22" spans="2:7" x14ac:dyDescent="0.35">
      <c r="B22" s="209" t="s">
        <v>485</v>
      </c>
      <c r="C22" s="220">
        <v>-2115046.9100000011</v>
      </c>
      <c r="D22" s="221"/>
      <c r="E22" s="220">
        <v>0</v>
      </c>
      <c r="F22" s="220">
        <v>0</v>
      </c>
      <c r="G22" s="220">
        <v>-2115046.9100000011</v>
      </c>
    </row>
    <row r="23" spans="2:7" hidden="1" x14ac:dyDescent="0.35">
      <c r="B23" s="209" t="s">
        <v>486</v>
      </c>
      <c r="C23" s="220">
        <v>0</v>
      </c>
      <c r="D23" s="221"/>
      <c r="E23" s="220">
        <v>0</v>
      </c>
      <c r="F23" s="220">
        <v>0</v>
      </c>
      <c r="G23" s="220">
        <v>0</v>
      </c>
    </row>
    <row r="24" spans="2:7" hidden="1" x14ac:dyDescent="0.35">
      <c r="B24" s="209" t="s">
        <v>487</v>
      </c>
      <c r="C24" s="220">
        <v>0</v>
      </c>
      <c r="D24" s="221"/>
      <c r="E24" s="220">
        <v>0</v>
      </c>
      <c r="F24" s="220">
        <v>0</v>
      </c>
      <c r="G24" s="220">
        <v>0</v>
      </c>
    </row>
    <row r="25" spans="2:7" x14ac:dyDescent="0.35">
      <c r="B25" s="209" t="s">
        <v>488</v>
      </c>
      <c r="C25" s="220">
        <v>-149000</v>
      </c>
      <c r="D25" s="221"/>
      <c r="E25" s="220">
        <v>0</v>
      </c>
      <c r="F25" s="220">
        <v>0</v>
      </c>
      <c r="G25" s="220">
        <v>-149000</v>
      </c>
    </row>
    <row r="26" spans="2:7" hidden="1" x14ac:dyDescent="0.35">
      <c r="B26" s="209" t="s">
        <v>489</v>
      </c>
      <c r="C26" s="220">
        <v>0</v>
      </c>
      <c r="D26" s="221"/>
      <c r="E26" s="220">
        <v>0</v>
      </c>
      <c r="F26" s="220">
        <v>0</v>
      </c>
      <c r="G26" s="220">
        <v>0</v>
      </c>
    </row>
    <row r="27" spans="2:7" x14ac:dyDescent="0.35">
      <c r="B27" s="209" t="s">
        <v>490</v>
      </c>
      <c r="C27" s="220">
        <v>-4824277.6400000006</v>
      </c>
      <c r="D27" s="221"/>
      <c r="E27" s="220">
        <v>0</v>
      </c>
      <c r="F27" s="220">
        <v>0</v>
      </c>
      <c r="G27" s="220">
        <v>-4824277.6400000006</v>
      </c>
    </row>
    <row r="28" spans="2:7" x14ac:dyDescent="0.35">
      <c r="B28" s="209"/>
      <c r="C28" s="220"/>
      <c r="D28" s="221"/>
      <c r="E28" s="220"/>
      <c r="F28" s="220"/>
      <c r="G28" s="220"/>
    </row>
    <row r="29" spans="2:7" ht="15" thickBot="1" x14ac:dyDescent="0.4">
      <c r="B29" s="224" t="s">
        <v>491</v>
      </c>
      <c r="C29" s="225">
        <v>-15624556.609999999</v>
      </c>
      <c r="D29" s="226"/>
      <c r="E29" s="225">
        <v>0</v>
      </c>
      <c r="F29" s="225">
        <v>0</v>
      </c>
      <c r="G29" s="225">
        <v>-15624556.609999999</v>
      </c>
    </row>
    <row r="30" spans="2:7" x14ac:dyDescent="0.35">
      <c r="B30" s="209"/>
      <c r="C30" s="220"/>
      <c r="D30" s="221"/>
      <c r="E30" s="220"/>
      <c r="F30" s="220"/>
      <c r="G30" s="220"/>
    </row>
    <row r="31" spans="2:7" x14ac:dyDescent="0.35">
      <c r="B31" s="209"/>
      <c r="C31" s="220"/>
      <c r="D31" s="221"/>
      <c r="E31" s="220"/>
      <c r="F31" s="220"/>
      <c r="G31" s="220"/>
    </row>
    <row r="32" spans="2:7" ht="15" thickBot="1" x14ac:dyDescent="0.4">
      <c r="B32" s="213" t="s">
        <v>492</v>
      </c>
      <c r="C32" s="227">
        <v>-21148306.609999999</v>
      </c>
      <c r="D32" s="221"/>
      <c r="E32" s="227">
        <v>0</v>
      </c>
      <c r="F32" s="227">
        <v>0</v>
      </c>
      <c r="G32" s="227">
        <v>-21148306.609999999</v>
      </c>
    </row>
    <row r="33" spans="2:7" ht="15" thickTop="1" x14ac:dyDescent="0.35">
      <c r="B33" s="209"/>
      <c r="C33" s="209"/>
      <c r="D33" s="209"/>
      <c r="E33" s="209"/>
      <c r="F33" s="209"/>
      <c r="G33" s="209"/>
    </row>
    <row r="34" spans="2:7" x14ac:dyDescent="0.35">
      <c r="F34" s="188"/>
    </row>
  </sheetData>
  <pageMargins left="0.23622047244094491" right="0.23622047244094491" top="0.74803149606299213" bottom="0.74803149606299213" header="0.31496062992125984" footer="0.31496062992125984"/>
  <pageSetup paperSize="8" orientation="landscape" r:id="rId1"/>
  <headerFooter>
    <oddHeader>&amp;L &amp;R&amp;A</oddHeader>
    <oddFooter>&amp;L&amp;F</oddFooter>
    <evenHeader>&amp;L </evenHeader>
    <evenFooter>&amp;L </evenFooter>
    <firstHeader>&amp;L </firstHeader>
    <firstFooter>&amp;L </first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1">
    <pageSetUpPr fitToPage="1"/>
  </sheetPr>
  <dimension ref="A1:AG480"/>
  <sheetViews>
    <sheetView showGridLines="0" tabSelected="1" zoomScale="90" zoomScaleNormal="90" workbookViewId="0">
      <pane xSplit="4" ySplit="11" topLeftCell="E12" activePane="bottomRight" state="frozen"/>
      <selection activeCell="U61" sqref="U61"/>
      <selection pane="topRight" activeCell="U61" sqref="U61"/>
      <selection pane="bottomLeft" activeCell="U61" sqref="U61"/>
      <selection pane="bottomRight" activeCell="U61" sqref="U61"/>
    </sheetView>
  </sheetViews>
  <sheetFormatPr defaultColWidth="9.54296875" defaultRowHeight="12.5" x14ac:dyDescent="0.25"/>
  <cols>
    <col min="1" max="1" width="1.1796875" style="78" hidden="1" customWidth="1"/>
    <col min="2" max="2" width="3.7265625" style="79" customWidth="1"/>
    <col min="3" max="3" width="85" style="78" bestFit="1" customWidth="1"/>
    <col min="4" max="4" width="3.54296875" style="78" customWidth="1"/>
    <col min="5" max="5" width="13.26953125" style="78" customWidth="1"/>
    <col min="6" max="6" width="3.54296875" style="78" customWidth="1"/>
    <col min="7" max="7" width="13.26953125" style="78" customWidth="1"/>
    <col min="8" max="8" width="2.7265625" style="78" customWidth="1"/>
    <col min="9" max="9" width="13.26953125" style="78" customWidth="1"/>
    <col min="10" max="10" width="3.54296875" style="78" customWidth="1"/>
    <col min="11" max="11" width="13.26953125" style="78" customWidth="1"/>
    <col min="12" max="12" width="3.54296875" style="78" customWidth="1"/>
    <col min="13" max="13" width="13.26953125" style="78" customWidth="1"/>
    <col min="14" max="14" width="3.54296875" style="78" customWidth="1"/>
    <col min="15" max="15" width="13.26953125" style="78" customWidth="1"/>
    <col min="16" max="16" width="3.54296875" style="78" customWidth="1"/>
    <col min="17" max="17" width="8.54296875" style="79" hidden="1" customWidth="1"/>
    <col min="18" max="18" width="11.7265625" style="78" bestFit="1" customWidth="1"/>
    <col min="19" max="28" width="9.54296875" style="78" customWidth="1"/>
    <col min="29" max="29" width="11.26953125" style="78" customWidth="1"/>
    <col min="30" max="32" width="9.54296875" style="78"/>
    <col min="33" max="33" width="17.7265625" style="78" bestFit="1" customWidth="1"/>
    <col min="34" max="16384" width="9.54296875" style="78"/>
  </cols>
  <sheetData>
    <row r="1" spans="2:29" ht="15.5" x14ac:dyDescent="0.35">
      <c r="B1" s="483" t="s">
        <v>493</v>
      </c>
      <c r="C1" s="483"/>
      <c r="D1" s="483"/>
      <c r="E1" s="483"/>
      <c r="F1" s="483"/>
      <c r="G1" s="483"/>
      <c r="H1" s="483"/>
      <c r="I1" s="483"/>
      <c r="J1" s="483"/>
      <c r="K1" s="483"/>
      <c r="L1" s="483"/>
      <c r="M1" s="483"/>
      <c r="N1" s="483"/>
      <c r="O1" s="483"/>
    </row>
    <row r="2" spans="2:29" ht="15.5" x14ac:dyDescent="0.35">
      <c r="B2" s="483" t="s">
        <v>494</v>
      </c>
      <c r="C2" s="483"/>
      <c r="D2" s="483"/>
      <c r="E2" s="483"/>
      <c r="F2" s="483"/>
      <c r="G2" s="483"/>
      <c r="H2" s="483"/>
      <c r="I2" s="483"/>
      <c r="J2" s="483"/>
      <c r="K2" s="483"/>
      <c r="L2" s="483"/>
      <c r="M2" s="483"/>
      <c r="N2" s="483"/>
      <c r="O2" s="483"/>
    </row>
    <row r="3" spans="2:29" ht="15.5" x14ac:dyDescent="0.35">
      <c r="B3" s="483"/>
      <c r="C3" s="483"/>
      <c r="D3" s="483"/>
      <c r="E3" s="483"/>
      <c r="F3" s="483"/>
      <c r="G3" s="483"/>
      <c r="H3" s="483"/>
      <c r="I3" s="483"/>
      <c r="J3" s="483"/>
      <c r="K3" s="483"/>
      <c r="L3" s="483"/>
      <c r="M3" s="483"/>
      <c r="N3" s="483"/>
      <c r="O3" s="483"/>
    </row>
    <row r="4" spans="2:29" ht="15.5" x14ac:dyDescent="0.35">
      <c r="B4" s="483" t="s">
        <v>495</v>
      </c>
      <c r="C4" s="483"/>
      <c r="D4" s="483"/>
      <c r="E4" s="483"/>
      <c r="F4" s="483"/>
      <c r="G4" s="483"/>
      <c r="H4" s="483"/>
      <c r="I4" s="483"/>
      <c r="J4" s="483"/>
      <c r="K4" s="483"/>
      <c r="L4" s="483"/>
      <c r="M4" s="483"/>
      <c r="N4" s="483"/>
      <c r="O4" s="483"/>
    </row>
    <row r="5" spans="2:29" x14ac:dyDescent="0.25">
      <c r="B5" s="300"/>
      <c r="C5" s="290"/>
      <c r="D5" s="290"/>
      <c r="E5" s="290"/>
      <c r="F5" s="290"/>
      <c r="G5" s="290"/>
      <c r="H5" s="290"/>
      <c r="I5" s="290"/>
      <c r="J5" s="290"/>
      <c r="K5" s="290"/>
      <c r="L5" s="290"/>
      <c r="M5" s="290"/>
      <c r="N5" s="290"/>
      <c r="O5" s="290"/>
    </row>
    <row r="6" spans="2:29" s="79" customFormat="1" x14ac:dyDescent="0.25">
      <c r="E6" s="79" t="s">
        <v>496</v>
      </c>
      <c r="G6" s="79" t="s">
        <v>497</v>
      </c>
      <c r="I6" s="79" t="s">
        <v>498</v>
      </c>
      <c r="K6" s="79" t="s">
        <v>499</v>
      </c>
      <c r="M6" s="79" t="s">
        <v>500</v>
      </c>
      <c r="O6" s="79" t="s">
        <v>501</v>
      </c>
    </row>
    <row r="7" spans="2:29" s="79" customFormat="1" x14ac:dyDescent="0.25">
      <c r="E7" s="102"/>
      <c r="G7" s="102"/>
      <c r="I7" s="102"/>
      <c r="K7" s="102"/>
      <c r="M7" s="102"/>
      <c r="O7" s="102"/>
    </row>
    <row r="8" spans="2:29" s="79" customFormat="1" ht="13" x14ac:dyDescent="0.3">
      <c r="C8" s="86"/>
      <c r="D8" s="86"/>
      <c r="E8" s="101" t="s">
        <v>502</v>
      </c>
      <c r="F8" s="86"/>
      <c r="G8" s="101" t="s">
        <v>503</v>
      </c>
      <c r="H8" s="86"/>
      <c r="I8" s="101" t="s">
        <v>504</v>
      </c>
      <c r="J8" s="86"/>
      <c r="K8" s="101" t="s">
        <v>505</v>
      </c>
      <c r="L8" s="86"/>
      <c r="M8" s="101" t="s">
        <v>506</v>
      </c>
      <c r="N8" s="86"/>
      <c r="O8" s="101" t="s">
        <v>507</v>
      </c>
      <c r="P8" s="86"/>
      <c r="Q8" s="86"/>
    </row>
    <row r="9" spans="2:29" s="79" customFormat="1" ht="13" x14ac:dyDescent="0.3">
      <c r="C9" s="86"/>
      <c r="D9" s="86"/>
      <c r="E9" s="101" t="s">
        <v>508</v>
      </c>
      <c r="F9" s="101"/>
      <c r="G9" s="101" t="s">
        <v>509</v>
      </c>
      <c r="H9" s="86"/>
      <c r="I9" s="101" t="s">
        <v>509</v>
      </c>
      <c r="J9" s="86"/>
      <c r="K9" s="101" t="s">
        <v>509</v>
      </c>
      <c r="L9" s="86"/>
      <c r="M9" s="101" t="s">
        <v>509</v>
      </c>
      <c r="N9" s="86"/>
      <c r="O9" s="101" t="s">
        <v>509</v>
      </c>
      <c r="P9" s="86"/>
      <c r="Q9" s="84" t="s">
        <v>510</v>
      </c>
    </row>
    <row r="10" spans="2:29" s="79" customFormat="1" ht="13" x14ac:dyDescent="0.3">
      <c r="C10" s="86"/>
      <c r="D10" s="86"/>
      <c r="E10" s="100" t="s">
        <v>320</v>
      </c>
      <c r="F10" s="86"/>
      <c r="G10" s="100" t="s">
        <v>320</v>
      </c>
      <c r="H10" s="86"/>
      <c r="I10" s="100" t="s">
        <v>320</v>
      </c>
      <c r="J10" s="86"/>
      <c r="K10" s="100" t="s">
        <v>320</v>
      </c>
      <c r="L10" s="86"/>
      <c r="M10" s="100" t="s">
        <v>320</v>
      </c>
      <c r="N10" s="86"/>
      <c r="O10" s="100" t="s">
        <v>320</v>
      </c>
      <c r="P10" s="86"/>
      <c r="Q10" s="86"/>
    </row>
    <row r="11" spans="2:29" x14ac:dyDescent="0.25">
      <c r="E11" s="99"/>
      <c r="G11" s="99"/>
      <c r="I11" s="99"/>
      <c r="K11" s="99"/>
      <c r="M11" s="99"/>
      <c r="O11" s="99"/>
    </row>
    <row r="12" spans="2:29" x14ac:dyDescent="0.25">
      <c r="B12" s="79">
        <v>1</v>
      </c>
      <c r="C12" s="78" t="s">
        <v>511</v>
      </c>
      <c r="E12" s="286"/>
      <c r="F12" s="286"/>
      <c r="G12" s="286">
        <v>8157</v>
      </c>
      <c r="H12" s="286"/>
      <c r="I12" s="286">
        <v>4594.442</v>
      </c>
      <c r="J12" s="286"/>
      <c r="K12" s="286">
        <v>4457.9409999999998</v>
      </c>
      <c r="L12" s="286"/>
      <c r="M12" s="286">
        <v>4615.674</v>
      </c>
      <c r="N12" s="286"/>
      <c r="O12" s="286">
        <v>4778.1450000000004</v>
      </c>
      <c r="P12" s="81"/>
      <c r="Q12" s="80">
        <v>1</v>
      </c>
      <c r="S12" s="81"/>
      <c r="T12" s="81"/>
      <c r="U12" s="81"/>
      <c r="V12" s="81"/>
      <c r="W12" s="81"/>
      <c r="X12" s="81"/>
      <c r="Y12" s="81"/>
      <c r="Z12" s="81"/>
      <c r="AA12" s="81"/>
      <c r="AB12" s="81"/>
      <c r="AC12" s="81"/>
    </row>
    <row r="13" spans="2:29" x14ac:dyDescent="0.25">
      <c r="B13" s="79">
        <v>2</v>
      </c>
      <c r="C13" s="78" t="s">
        <v>512</v>
      </c>
      <c r="E13" s="286"/>
      <c r="F13" s="286"/>
      <c r="G13" s="286">
        <v>2185.212</v>
      </c>
      <c r="H13" s="286"/>
      <c r="I13" s="286">
        <v>1040.1610000000001</v>
      </c>
      <c r="J13" s="286"/>
      <c r="K13" s="286">
        <v>1089.2639999999999</v>
      </c>
      <c r="L13" s="286"/>
      <c r="M13" s="286">
        <v>1155.701</v>
      </c>
      <c r="N13" s="286"/>
      <c r="O13" s="286">
        <v>1223.7190000000001</v>
      </c>
      <c r="P13" s="81"/>
      <c r="Q13" s="80">
        <v>2</v>
      </c>
    </row>
    <row r="14" spans="2:29" x14ac:dyDescent="0.25">
      <c r="B14" s="79">
        <v>3</v>
      </c>
      <c r="C14" s="78" t="s">
        <v>513</v>
      </c>
      <c r="E14" s="286"/>
      <c r="F14" s="286"/>
      <c r="G14" s="286">
        <v>0</v>
      </c>
      <c r="H14" s="286"/>
      <c r="I14" s="286">
        <v>0</v>
      </c>
      <c r="J14" s="286"/>
      <c r="K14" s="286">
        <v>0</v>
      </c>
      <c r="L14" s="286"/>
      <c r="M14" s="286">
        <v>0</v>
      </c>
      <c r="N14" s="286"/>
      <c r="O14" s="286">
        <v>0</v>
      </c>
      <c r="P14" s="81"/>
      <c r="Q14" s="80">
        <v>8</v>
      </c>
    </row>
    <row r="15" spans="2:29" x14ac:dyDescent="0.25">
      <c r="B15" s="79">
        <v>4</v>
      </c>
      <c r="C15" s="78" t="s">
        <v>514</v>
      </c>
      <c r="E15" s="286"/>
      <c r="F15" s="286"/>
      <c r="G15" s="286">
        <v>3000.375</v>
      </c>
      <c r="H15" s="286"/>
      <c r="I15" s="286">
        <v>2074</v>
      </c>
      <c r="J15" s="286"/>
      <c r="K15" s="286">
        <v>2800</v>
      </c>
      <c r="L15" s="286"/>
      <c r="M15" s="286">
        <v>2800</v>
      </c>
      <c r="N15" s="286"/>
      <c r="O15" s="286">
        <v>2800</v>
      </c>
      <c r="P15" s="81"/>
      <c r="Q15" s="80">
        <v>3</v>
      </c>
    </row>
    <row r="16" spans="2:29" x14ac:dyDescent="0.25">
      <c r="B16" s="79">
        <v>5</v>
      </c>
      <c r="C16" s="78" t="s">
        <v>515</v>
      </c>
      <c r="E16" s="286"/>
      <c r="F16" s="286"/>
      <c r="G16" s="286">
        <v>-4600</v>
      </c>
      <c r="H16" s="286"/>
      <c r="I16" s="286">
        <v>0</v>
      </c>
      <c r="J16" s="286"/>
      <c r="K16" s="286">
        <v>0</v>
      </c>
      <c r="L16" s="286"/>
      <c r="M16" s="286">
        <v>0</v>
      </c>
      <c r="N16" s="286"/>
      <c r="O16" s="286">
        <v>0</v>
      </c>
      <c r="P16" s="81"/>
      <c r="Q16" s="80">
        <v>7</v>
      </c>
      <c r="S16" s="88"/>
    </row>
    <row r="17" spans="2:30" x14ac:dyDescent="0.25">
      <c r="B17" s="79">
        <v>6</v>
      </c>
      <c r="C17" s="78" t="s">
        <v>516</v>
      </c>
      <c r="E17" s="286"/>
      <c r="F17" s="286"/>
      <c r="G17" s="286">
        <v>1189.6559999999999</v>
      </c>
      <c r="H17" s="286"/>
      <c r="I17" s="286">
        <v>278.07600000000002</v>
      </c>
      <c r="J17" s="286"/>
      <c r="K17" s="286">
        <v>733.10599999999999</v>
      </c>
      <c r="L17" s="286"/>
      <c r="M17" s="286">
        <v>2408.1759999999999</v>
      </c>
      <c r="N17" s="286"/>
      <c r="O17" s="286">
        <v>388.97399999999999</v>
      </c>
      <c r="P17" s="81"/>
      <c r="Q17" s="80"/>
      <c r="S17" s="88"/>
    </row>
    <row r="18" spans="2:30" x14ac:dyDescent="0.25">
      <c r="E18" s="286"/>
      <c r="F18" s="286"/>
      <c r="G18" s="286"/>
      <c r="H18" s="286"/>
      <c r="I18" s="286"/>
      <c r="J18" s="286"/>
      <c r="K18" s="286"/>
      <c r="L18" s="286"/>
      <c r="M18" s="286"/>
      <c r="N18" s="286"/>
      <c r="O18" s="286"/>
      <c r="P18" s="81"/>
      <c r="Q18" s="80"/>
    </row>
    <row r="19" spans="2:30" x14ac:dyDescent="0.25">
      <c r="B19" s="79">
        <v>7</v>
      </c>
      <c r="C19" s="78" t="s">
        <v>517</v>
      </c>
      <c r="E19" s="286"/>
      <c r="F19" s="286"/>
      <c r="G19" s="286">
        <v>9932.2429999999986</v>
      </c>
      <c r="H19" s="286"/>
      <c r="I19" s="286">
        <v>7986.6790000000001</v>
      </c>
      <c r="J19" s="286"/>
      <c r="K19" s="286">
        <v>9080.3109999999997</v>
      </c>
      <c r="L19" s="286"/>
      <c r="M19" s="286">
        <v>10979.550999999999</v>
      </c>
      <c r="N19" s="286"/>
      <c r="O19" s="286">
        <v>9190.8380000000016</v>
      </c>
      <c r="P19" s="81"/>
      <c r="Q19" s="80"/>
      <c r="AD19" s="81"/>
    </row>
    <row r="20" spans="2:30" x14ac:dyDescent="0.25">
      <c r="E20" s="286"/>
      <c r="F20" s="286"/>
      <c r="G20" s="286"/>
      <c r="H20" s="286"/>
      <c r="I20" s="286"/>
      <c r="J20" s="286"/>
      <c r="K20" s="286"/>
      <c r="L20" s="286"/>
      <c r="M20" s="286"/>
      <c r="N20" s="286"/>
      <c r="O20" s="286"/>
      <c r="P20" s="81"/>
      <c r="Q20" s="80"/>
    </row>
    <row r="21" spans="2:30" ht="13" x14ac:dyDescent="0.3">
      <c r="B21" s="79">
        <v>8</v>
      </c>
      <c r="C21" s="78" t="s">
        <v>518</v>
      </c>
      <c r="E21" s="286"/>
      <c r="F21" s="286"/>
      <c r="G21" s="286">
        <v>9932.2429999999986</v>
      </c>
      <c r="H21" s="286"/>
      <c r="I21" s="286">
        <v>7986.6790000000001</v>
      </c>
      <c r="J21" s="286"/>
      <c r="K21" s="286">
        <v>9080.3109999999997</v>
      </c>
      <c r="L21" s="286"/>
      <c r="M21" s="286">
        <v>10979.550999999999</v>
      </c>
      <c r="N21" s="286"/>
      <c r="O21" s="286">
        <v>9190.8380000000016</v>
      </c>
      <c r="P21" s="81"/>
      <c r="Q21" s="84"/>
    </row>
    <row r="22" spans="2:30" ht="13" x14ac:dyDescent="0.3">
      <c r="C22" s="83"/>
      <c r="E22" s="286"/>
      <c r="F22" s="286"/>
      <c r="G22" s="286"/>
      <c r="H22" s="286"/>
      <c r="I22" s="286"/>
      <c r="J22" s="286"/>
      <c r="K22" s="286"/>
      <c r="L22" s="286"/>
      <c r="M22" s="286"/>
      <c r="N22" s="286"/>
      <c r="O22" s="286"/>
      <c r="P22" s="81"/>
      <c r="Q22" s="80"/>
    </row>
    <row r="23" spans="2:30" x14ac:dyDescent="0.25">
      <c r="B23" s="79">
        <v>9</v>
      </c>
      <c r="C23" s="78" t="s">
        <v>519</v>
      </c>
      <c r="E23" s="286"/>
      <c r="F23" s="286"/>
      <c r="G23" s="286">
        <v>164975.41399999999</v>
      </c>
      <c r="H23" s="286"/>
      <c r="I23" s="286">
        <v>174907.65699999998</v>
      </c>
      <c r="J23" s="286"/>
      <c r="K23" s="286">
        <v>182894.33599999998</v>
      </c>
      <c r="L23" s="286"/>
      <c r="M23" s="286">
        <v>191974.64699999997</v>
      </c>
      <c r="N23" s="286"/>
      <c r="O23" s="286">
        <v>202954.19799999997</v>
      </c>
      <c r="P23" s="81"/>
      <c r="Q23" s="80"/>
      <c r="S23" s="88"/>
    </row>
    <row r="24" spans="2:30" x14ac:dyDescent="0.25">
      <c r="E24" s="286"/>
      <c r="F24" s="286"/>
      <c r="G24" s="286"/>
      <c r="H24" s="286"/>
      <c r="I24" s="286"/>
      <c r="J24" s="286"/>
      <c r="K24" s="286"/>
      <c r="L24" s="286"/>
      <c r="M24" s="286"/>
      <c r="N24" s="286"/>
      <c r="O24" s="286"/>
      <c r="P24" s="81"/>
      <c r="Q24" s="80"/>
    </row>
    <row r="25" spans="2:30" x14ac:dyDescent="0.25">
      <c r="B25" s="79">
        <v>10</v>
      </c>
      <c r="C25" s="78" t="s">
        <v>520</v>
      </c>
      <c r="E25" s="286">
        <v>164975.41399999999</v>
      </c>
      <c r="F25" s="286"/>
      <c r="G25" s="286">
        <v>174907.65699999998</v>
      </c>
      <c r="H25" s="286"/>
      <c r="I25" s="286">
        <v>182894.33599999998</v>
      </c>
      <c r="J25" s="286"/>
      <c r="K25" s="286">
        <v>191974.64699999997</v>
      </c>
      <c r="L25" s="286"/>
      <c r="M25" s="286">
        <v>202954.19799999997</v>
      </c>
      <c r="N25" s="286"/>
      <c r="O25" s="286">
        <v>212145.03599999996</v>
      </c>
      <c r="P25" s="81"/>
      <c r="Q25" s="80"/>
    </row>
    <row r="26" spans="2:30" x14ac:dyDescent="0.25">
      <c r="E26" s="287"/>
      <c r="F26" s="288"/>
      <c r="G26" s="287"/>
      <c r="H26" s="288"/>
      <c r="I26" s="287"/>
      <c r="J26" s="288"/>
      <c r="K26" s="287"/>
      <c r="L26" s="288"/>
      <c r="M26" s="287"/>
      <c r="N26" s="288"/>
      <c r="O26" s="287"/>
      <c r="P26" s="81"/>
      <c r="Q26" s="80"/>
      <c r="R26" s="88"/>
      <c r="W26" s="88"/>
    </row>
    <row r="27" spans="2:30" x14ac:dyDescent="0.25">
      <c r="B27" s="79">
        <v>11</v>
      </c>
      <c r="C27" s="78" t="s">
        <v>521</v>
      </c>
      <c r="E27" s="181">
        <v>7.2175941493476212E-2</v>
      </c>
      <c r="F27" s="288"/>
      <c r="G27" s="182">
        <v>6.0204382939145033E-2</v>
      </c>
      <c r="H27" s="288"/>
      <c r="I27" s="181">
        <v>4.5662260514987084E-2</v>
      </c>
      <c r="J27" s="288"/>
      <c r="K27" s="181">
        <v>4.9647852408070133E-2</v>
      </c>
      <c r="L27" s="183"/>
      <c r="M27" s="181">
        <v>5.7192713577434051E-2</v>
      </c>
      <c r="N27" s="183"/>
      <c r="O27" s="181">
        <v>4.5285281558945581E-2</v>
      </c>
      <c r="P27" s="81"/>
      <c r="Q27" s="80"/>
    </row>
    <row r="28" spans="2:30" x14ac:dyDescent="0.25">
      <c r="E28" s="289"/>
      <c r="F28" s="288"/>
      <c r="G28" s="289"/>
      <c r="H28" s="288"/>
      <c r="I28" s="289"/>
      <c r="J28" s="288"/>
      <c r="K28" s="289"/>
      <c r="L28" s="288"/>
      <c r="M28" s="289"/>
      <c r="N28" s="288"/>
      <c r="O28" s="289"/>
      <c r="P28" s="81"/>
      <c r="Q28" s="80"/>
    </row>
    <row r="29" spans="2:30" x14ac:dyDescent="0.25">
      <c r="B29" s="79">
        <v>12</v>
      </c>
      <c r="C29" s="78" t="s">
        <v>522</v>
      </c>
      <c r="E29" s="287"/>
      <c r="F29" s="288"/>
      <c r="G29" s="287"/>
      <c r="H29" s="288"/>
      <c r="I29" s="287"/>
      <c r="J29" s="288"/>
      <c r="K29" s="287"/>
      <c r="L29" s="288"/>
      <c r="M29" s="287"/>
      <c r="N29" s="288"/>
      <c r="O29" s="287"/>
      <c r="P29" s="81"/>
      <c r="Q29" s="80"/>
    </row>
    <row r="30" spans="2:30" x14ac:dyDescent="0.25">
      <c r="E30" s="287"/>
      <c r="F30" s="288"/>
      <c r="G30" s="287"/>
      <c r="H30" s="288"/>
      <c r="I30" s="287"/>
      <c r="J30" s="288"/>
      <c r="K30" s="287"/>
      <c r="L30" s="288"/>
      <c r="M30" s="287"/>
      <c r="N30" s="288"/>
      <c r="O30" s="287"/>
      <c r="P30" s="81"/>
      <c r="Q30" s="184"/>
    </row>
    <row r="31" spans="2:30" x14ac:dyDescent="0.25">
      <c r="B31" s="79">
        <v>13</v>
      </c>
      <c r="C31" s="97" t="s">
        <v>523</v>
      </c>
      <c r="E31" s="287"/>
      <c r="F31" s="290"/>
      <c r="G31" s="287"/>
      <c r="H31" s="288"/>
      <c r="I31" s="291"/>
      <c r="J31" s="288"/>
      <c r="K31" s="291"/>
      <c r="L31" s="288"/>
      <c r="M31" s="291"/>
      <c r="N31" s="288"/>
      <c r="O31" s="291"/>
      <c r="P31" s="81"/>
      <c r="Q31" s="80"/>
    </row>
    <row r="32" spans="2:30" x14ac:dyDescent="0.25">
      <c r="B32" s="79">
        <v>14</v>
      </c>
      <c r="C32" s="97" t="s">
        <v>524</v>
      </c>
      <c r="E32" s="286">
        <v>-65908.123999999996</v>
      </c>
      <c r="F32" s="286"/>
      <c r="G32" s="286">
        <v>-67671.717000000004</v>
      </c>
      <c r="H32" s="286"/>
      <c r="I32" s="286">
        <v>-67671.717000000004</v>
      </c>
      <c r="J32" s="286"/>
      <c r="K32" s="286">
        <v>-67671.717000000004</v>
      </c>
      <c r="L32" s="286"/>
      <c r="M32" s="286">
        <v>-67671.717000000004</v>
      </c>
      <c r="N32" s="286"/>
      <c r="O32" s="286">
        <v>-67671.717000000004</v>
      </c>
      <c r="P32" s="81"/>
      <c r="Q32" s="80">
        <v>20</v>
      </c>
      <c r="S32" s="81"/>
      <c r="U32" s="81"/>
      <c r="W32" s="81"/>
      <c r="Y32" s="81"/>
      <c r="AA32" s="81"/>
      <c r="AC32" s="81"/>
    </row>
    <row r="33" spans="2:33" x14ac:dyDescent="0.25">
      <c r="B33" s="79">
        <v>15</v>
      </c>
      <c r="C33" s="97" t="s">
        <v>145</v>
      </c>
      <c r="E33" s="286">
        <v>-25856.935000000001</v>
      </c>
      <c r="F33" s="286"/>
      <c r="G33" s="286">
        <v>-25983.21</v>
      </c>
      <c r="H33" s="286"/>
      <c r="I33" s="286">
        <v>-25983.21</v>
      </c>
      <c r="J33" s="286"/>
      <c r="K33" s="286">
        <v>-25983.21</v>
      </c>
      <c r="L33" s="286"/>
      <c r="M33" s="286">
        <v>-25983.21</v>
      </c>
      <c r="N33" s="286"/>
      <c r="O33" s="286">
        <v>-25983.21</v>
      </c>
      <c r="P33" s="81"/>
      <c r="Q33" s="80">
        <v>21</v>
      </c>
      <c r="S33" s="81"/>
      <c r="T33" s="88"/>
      <c r="U33" s="81"/>
      <c r="W33" s="81"/>
      <c r="Y33" s="81"/>
      <c r="AA33" s="81"/>
      <c r="AC33" s="81"/>
    </row>
    <row r="34" spans="2:33" x14ac:dyDescent="0.25">
      <c r="B34" s="79">
        <v>16</v>
      </c>
      <c r="C34" s="97" t="s">
        <v>525</v>
      </c>
      <c r="E34" s="286">
        <v>-212.065</v>
      </c>
      <c r="F34" s="286"/>
      <c r="G34" s="286">
        <v>-212.77799999999999</v>
      </c>
      <c r="H34" s="286"/>
      <c r="I34" s="286">
        <v>-212.77799999999999</v>
      </c>
      <c r="J34" s="286"/>
      <c r="K34" s="286">
        <v>-212.77799999999999</v>
      </c>
      <c r="L34" s="286"/>
      <c r="M34" s="286">
        <v>-212.77799999999999</v>
      </c>
      <c r="N34" s="286"/>
      <c r="O34" s="286">
        <v>-212.77799999999999</v>
      </c>
      <c r="P34" s="81"/>
      <c r="Q34" s="80">
        <v>22</v>
      </c>
      <c r="S34" s="81"/>
      <c r="U34" s="81"/>
      <c r="W34" s="81"/>
      <c r="Y34" s="81"/>
      <c r="AA34" s="81"/>
      <c r="AC34" s="81"/>
    </row>
    <row r="35" spans="2:33" x14ac:dyDescent="0.25">
      <c r="C35" s="97"/>
      <c r="E35" s="286"/>
      <c r="F35" s="286"/>
      <c r="G35" s="292"/>
      <c r="H35" s="292"/>
      <c r="I35" s="292"/>
      <c r="J35" s="286"/>
      <c r="K35" s="286"/>
      <c r="L35" s="286"/>
      <c r="M35" s="286"/>
      <c r="N35" s="286"/>
      <c r="O35" s="286"/>
      <c r="P35" s="81"/>
      <c r="Q35" s="80"/>
      <c r="S35" s="81"/>
      <c r="T35" s="183"/>
      <c r="U35" s="81"/>
      <c r="W35" s="81"/>
      <c r="Y35" s="81"/>
      <c r="AA35" s="81"/>
      <c r="AC35" s="81"/>
    </row>
    <row r="36" spans="2:33" x14ac:dyDescent="0.25">
      <c r="B36" s="79">
        <v>17</v>
      </c>
      <c r="C36" s="97" t="s">
        <v>526</v>
      </c>
      <c r="E36" s="286">
        <v>-91977.123999999996</v>
      </c>
      <c r="F36" s="286"/>
      <c r="G36" s="286">
        <v>-93867.705000000002</v>
      </c>
      <c r="H36" s="286"/>
      <c r="I36" s="286">
        <v>-93867.705000000002</v>
      </c>
      <c r="J36" s="286"/>
      <c r="K36" s="286">
        <v>-93867.705000000002</v>
      </c>
      <c r="L36" s="286"/>
      <c r="M36" s="286">
        <v>-93867.705000000002</v>
      </c>
      <c r="N36" s="286"/>
      <c r="O36" s="286">
        <v>-93867.705000000002</v>
      </c>
      <c r="P36" s="81"/>
      <c r="Q36" s="80"/>
      <c r="S36" s="81"/>
      <c r="U36" s="81"/>
      <c r="W36" s="81"/>
      <c r="Y36" s="81"/>
      <c r="AA36" s="81"/>
      <c r="AC36" s="81"/>
      <c r="AF36" s="81"/>
      <c r="AG36" s="98"/>
    </row>
    <row r="37" spans="2:33" x14ac:dyDescent="0.25">
      <c r="C37" s="97"/>
      <c r="E37" s="286"/>
      <c r="F37" s="286"/>
      <c r="G37" s="286"/>
      <c r="H37" s="286"/>
      <c r="I37" s="286"/>
      <c r="J37" s="286"/>
      <c r="K37" s="286"/>
      <c r="L37" s="286"/>
      <c r="M37" s="286"/>
      <c r="N37" s="286"/>
      <c r="O37" s="286"/>
      <c r="P37" s="81"/>
      <c r="Q37" s="80"/>
      <c r="S37" s="81"/>
      <c r="U37" s="81"/>
      <c r="W37" s="81"/>
      <c r="Y37" s="81"/>
      <c r="AA37" s="81"/>
      <c r="AC37" s="81"/>
    </row>
    <row r="38" spans="2:33" x14ac:dyDescent="0.25">
      <c r="B38" s="79">
        <v>18</v>
      </c>
      <c r="C38" s="97" t="s">
        <v>527</v>
      </c>
      <c r="E38" s="286">
        <v>-72998.182000000001</v>
      </c>
      <c r="F38" s="286"/>
      <c r="G38" s="286">
        <v>-79159.572711200002</v>
      </c>
      <c r="H38" s="286"/>
      <c r="I38" s="286">
        <v>-84956.671711200004</v>
      </c>
      <c r="J38" s="286"/>
      <c r="K38" s="286">
        <v>-91178.3107112</v>
      </c>
      <c r="L38" s="286"/>
      <c r="M38" s="286">
        <v>-97855.5797112</v>
      </c>
      <c r="N38" s="286"/>
      <c r="O38" s="286">
        <v>-105021.84671119999</v>
      </c>
      <c r="P38" s="81"/>
      <c r="Q38" s="80">
        <v>6</v>
      </c>
      <c r="S38" s="81"/>
      <c r="U38" s="81"/>
      <c r="W38" s="81"/>
      <c r="Y38" s="81"/>
      <c r="AA38" s="81"/>
      <c r="AC38" s="81"/>
    </row>
    <row r="39" spans="2:33" x14ac:dyDescent="0.25">
      <c r="E39" s="286"/>
      <c r="F39" s="286"/>
      <c r="G39" s="286"/>
      <c r="H39" s="286"/>
      <c r="I39" s="286"/>
      <c r="J39" s="286"/>
      <c r="K39" s="286"/>
      <c r="L39" s="286"/>
      <c r="M39" s="286"/>
      <c r="N39" s="286"/>
      <c r="O39" s="286"/>
      <c r="P39" s="81"/>
      <c r="Q39" s="80"/>
    </row>
    <row r="40" spans="2:33" x14ac:dyDescent="0.25">
      <c r="B40" s="79">
        <v>19</v>
      </c>
      <c r="C40" s="78" t="s">
        <v>528</v>
      </c>
      <c r="E40" s="286">
        <v>-164975.30599999998</v>
      </c>
      <c r="F40" s="286"/>
      <c r="G40" s="286">
        <v>-173027.2777112</v>
      </c>
      <c r="H40" s="286"/>
      <c r="I40" s="286">
        <v>-178824.37671119999</v>
      </c>
      <c r="J40" s="286"/>
      <c r="K40" s="286">
        <v>-185046.01571120002</v>
      </c>
      <c r="L40" s="286"/>
      <c r="M40" s="286">
        <v>-191723.28471119999</v>
      </c>
      <c r="N40" s="286"/>
      <c r="O40" s="286">
        <v>-198889.55171119998</v>
      </c>
      <c r="P40" s="81"/>
      <c r="Q40" s="80"/>
    </row>
    <row r="41" spans="2:33" x14ac:dyDescent="0.25">
      <c r="E41" s="293"/>
      <c r="F41" s="288"/>
      <c r="G41" s="293"/>
      <c r="H41" s="288"/>
      <c r="I41" s="293"/>
      <c r="J41" s="288"/>
      <c r="K41" s="294"/>
      <c r="L41" s="295"/>
      <c r="M41" s="294"/>
      <c r="N41" s="295"/>
      <c r="O41" s="294"/>
      <c r="P41" s="81"/>
      <c r="Q41" s="80"/>
    </row>
    <row r="42" spans="2:33" s="83" customFormat="1" ht="13" x14ac:dyDescent="0.3">
      <c r="B42" s="86">
        <v>20</v>
      </c>
      <c r="C42" s="83" t="s">
        <v>529</v>
      </c>
      <c r="E42" s="93">
        <v>0.10800000000745058</v>
      </c>
      <c r="F42" s="90"/>
      <c r="G42" s="93">
        <v>1880.3792887999734</v>
      </c>
      <c r="H42" s="85"/>
      <c r="I42" s="93">
        <v>4069.9592887999897</v>
      </c>
      <c r="J42" s="89"/>
      <c r="K42" s="93">
        <v>6928.631288799952</v>
      </c>
      <c r="L42" s="296"/>
      <c r="M42" s="93">
        <v>11230.913288799988</v>
      </c>
      <c r="N42" s="296"/>
      <c r="O42" s="93">
        <v>13255.484288799984</v>
      </c>
      <c r="P42" s="81"/>
      <c r="Q42" s="84"/>
      <c r="S42" s="85"/>
      <c r="U42" s="85"/>
      <c r="W42" s="85"/>
      <c r="Y42" s="85"/>
      <c r="AA42" s="85"/>
      <c r="AC42" s="85"/>
    </row>
    <row r="43" spans="2:33" s="83" customFormat="1" ht="13" x14ac:dyDescent="0.3">
      <c r="B43" s="86"/>
      <c r="E43" s="95"/>
      <c r="F43" s="90"/>
      <c r="G43" s="95"/>
      <c r="H43" s="90"/>
      <c r="I43" s="95"/>
      <c r="J43" s="90"/>
      <c r="K43" s="95"/>
      <c r="L43" s="297"/>
      <c r="M43" s="95"/>
      <c r="N43" s="288"/>
      <c r="O43" s="96"/>
      <c r="P43" s="81"/>
      <c r="Q43" s="84"/>
    </row>
    <row r="44" spans="2:33" ht="13" x14ac:dyDescent="0.3">
      <c r="B44" s="86">
        <v>21</v>
      </c>
      <c r="C44" s="83" t="s">
        <v>530</v>
      </c>
      <c r="E44" s="92"/>
      <c r="F44" s="91"/>
      <c r="G44" s="298"/>
      <c r="H44" s="91"/>
      <c r="I44" s="298"/>
      <c r="J44" s="91"/>
      <c r="K44" s="298"/>
      <c r="L44" s="297"/>
      <c r="M44" s="95"/>
      <c r="N44" s="288"/>
      <c r="O44" s="299"/>
      <c r="P44" s="81"/>
      <c r="Q44" s="78"/>
    </row>
    <row r="45" spans="2:33" ht="13" x14ac:dyDescent="0.3">
      <c r="B45" s="86"/>
      <c r="E45" s="92"/>
      <c r="F45" s="91"/>
      <c r="G45" s="298"/>
      <c r="H45" s="91"/>
      <c r="I45" s="298"/>
      <c r="J45" s="91"/>
      <c r="K45" s="298"/>
      <c r="L45" s="297"/>
      <c r="M45" s="298"/>
      <c r="N45" s="288"/>
      <c r="O45" s="299"/>
      <c r="P45" s="81"/>
    </row>
    <row r="46" spans="2:33" ht="13" x14ac:dyDescent="0.3">
      <c r="B46" s="79">
        <v>22</v>
      </c>
      <c r="C46" s="78" t="s">
        <v>531</v>
      </c>
      <c r="E46" s="93">
        <v>0</v>
      </c>
      <c r="F46" s="91"/>
      <c r="G46" s="93">
        <v>-698</v>
      </c>
      <c r="H46" s="94"/>
      <c r="I46" s="93">
        <v>-1271.8</v>
      </c>
      <c r="J46" s="94"/>
      <c r="K46" s="93">
        <v>-1671.8</v>
      </c>
      <c r="L46" s="296"/>
      <c r="M46" s="93">
        <v>-2011.8</v>
      </c>
      <c r="N46" s="288"/>
      <c r="O46" s="93">
        <v>-2351.8000000000002</v>
      </c>
      <c r="P46" s="81"/>
      <c r="Q46" s="80"/>
    </row>
    <row r="47" spans="2:33" ht="13" x14ac:dyDescent="0.3">
      <c r="E47" s="95"/>
      <c r="F47" s="91"/>
      <c r="G47" s="93"/>
      <c r="H47" s="94"/>
      <c r="I47" s="93"/>
      <c r="J47" s="94"/>
      <c r="K47" s="93"/>
      <c r="L47" s="296"/>
      <c r="M47" s="93"/>
      <c r="N47" s="288"/>
      <c r="O47" s="93"/>
      <c r="P47" s="81"/>
      <c r="Q47" s="80"/>
    </row>
    <row r="48" spans="2:33" ht="13" x14ac:dyDescent="0.3">
      <c r="B48" s="86">
        <v>23</v>
      </c>
      <c r="C48" s="83" t="s">
        <v>532</v>
      </c>
      <c r="E48" s="93">
        <v>0</v>
      </c>
      <c r="F48" s="91"/>
      <c r="G48" s="93"/>
      <c r="H48" s="94"/>
      <c r="I48" s="93"/>
      <c r="J48" s="94"/>
      <c r="K48" s="93">
        <v>0</v>
      </c>
      <c r="L48" s="296"/>
      <c r="M48" s="93">
        <v>0</v>
      </c>
      <c r="N48" s="288"/>
      <c r="O48" s="93">
        <v>0</v>
      </c>
      <c r="P48" s="81"/>
      <c r="Q48" s="80"/>
    </row>
    <row r="49" spans="2:17" ht="13" x14ac:dyDescent="0.3">
      <c r="B49" s="86"/>
      <c r="C49" s="83"/>
      <c r="E49" s="92"/>
      <c r="F49" s="91"/>
      <c r="G49" s="298"/>
      <c r="H49" s="91"/>
      <c r="I49" s="298"/>
      <c r="J49" s="91"/>
      <c r="K49" s="298"/>
      <c r="L49" s="297"/>
      <c r="M49" s="298"/>
      <c r="N49" s="288"/>
      <c r="O49" s="299"/>
      <c r="P49" s="81"/>
      <c r="Q49" s="84"/>
    </row>
    <row r="50" spans="2:17" s="83" customFormat="1" ht="13" x14ac:dyDescent="0.3">
      <c r="B50" s="86">
        <v>24</v>
      </c>
      <c r="C50" s="83" t="s">
        <v>533</v>
      </c>
      <c r="E50" s="87">
        <v>0.10800000000745058</v>
      </c>
      <c r="F50" s="90"/>
      <c r="G50" s="87">
        <v>1182.3792887999734</v>
      </c>
      <c r="H50" s="89"/>
      <c r="I50" s="87">
        <v>2798.1592887999896</v>
      </c>
      <c r="J50" s="89"/>
      <c r="K50" s="87">
        <v>5256.8312887999518</v>
      </c>
      <c r="L50" s="296"/>
      <c r="M50" s="87">
        <v>9219.1132887999884</v>
      </c>
      <c r="N50" s="296"/>
      <c r="O50" s="87">
        <v>10903.684288799985</v>
      </c>
      <c r="P50" s="81"/>
      <c r="Q50" s="84"/>
    </row>
    <row r="51" spans="2:17" s="83" customFormat="1" ht="13" x14ac:dyDescent="0.3">
      <c r="B51" s="86"/>
      <c r="E51" s="85"/>
      <c r="F51" s="85"/>
      <c r="G51" s="85"/>
      <c r="H51" s="85"/>
      <c r="I51" s="85"/>
      <c r="J51" s="85"/>
      <c r="K51" s="85"/>
      <c r="L51" s="81"/>
      <c r="M51" s="85"/>
      <c r="N51" s="81"/>
      <c r="O51" s="85"/>
      <c r="P51" s="81"/>
      <c r="Q51" s="84"/>
    </row>
    <row r="52" spans="2:17" ht="13.4" hidden="1" customHeight="1" x14ac:dyDescent="0.25">
      <c r="E52" s="81"/>
      <c r="F52" s="81"/>
      <c r="G52" s="81">
        <v>13650.842000000004</v>
      </c>
      <c r="H52" s="81"/>
      <c r="I52" s="81">
        <v>13875.67300000001</v>
      </c>
      <c r="J52" s="81"/>
      <c r="K52" s="81">
        <v>19221.125999999989</v>
      </c>
      <c r="L52" s="81"/>
      <c r="M52" s="81">
        <v>20456.421999999991</v>
      </c>
      <c r="N52" s="81"/>
      <c r="O52" s="81">
        <v>22377.92300000001</v>
      </c>
      <c r="P52" s="81"/>
      <c r="Q52" s="80"/>
    </row>
    <row r="53" spans="2:17" ht="13.4" hidden="1" customHeight="1" x14ac:dyDescent="0.25">
      <c r="E53" s="81"/>
      <c r="F53" s="81"/>
      <c r="G53" s="81"/>
      <c r="H53" s="81"/>
      <c r="I53" s="81"/>
      <c r="J53" s="81"/>
      <c r="K53" s="81"/>
      <c r="L53" s="81"/>
      <c r="M53" s="81"/>
      <c r="N53" s="81"/>
      <c r="O53" s="81"/>
      <c r="P53" s="81"/>
      <c r="Q53" s="80"/>
    </row>
    <row r="54" spans="2:17" ht="13.4" hidden="1" customHeight="1" x14ac:dyDescent="0.25">
      <c r="E54" s="81"/>
      <c r="F54" s="81"/>
      <c r="G54" s="81"/>
      <c r="H54" s="81"/>
      <c r="I54" s="81"/>
      <c r="J54" s="81"/>
      <c r="K54" s="81"/>
      <c r="L54" s="81"/>
      <c r="M54" s="81"/>
      <c r="N54" s="81"/>
      <c r="O54" s="81"/>
      <c r="P54" s="81"/>
      <c r="Q54" s="80"/>
    </row>
    <row r="55" spans="2:17" ht="13.4" hidden="1" customHeight="1" x14ac:dyDescent="0.25">
      <c r="E55" s="81"/>
      <c r="F55" s="81"/>
      <c r="G55" s="81"/>
      <c r="H55" s="81"/>
      <c r="I55" s="81"/>
      <c r="J55" s="81"/>
      <c r="K55" s="81"/>
      <c r="L55" s="81"/>
      <c r="M55" s="81"/>
      <c r="P55" s="81"/>
      <c r="Q55" s="80"/>
    </row>
    <row r="56" spans="2:17" ht="13.4" hidden="1" customHeight="1" x14ac:dyDescent="0.25">
      <c r="E56" s="81"/>
      <c r="F56" s="81"/>
      <c r="G56" s="81">
        <v>-4245</v>
      </c>
      <c r="H56" s="81"/>
      <c r="I56" s="81">
        <v>1488</v>
      </c>
      <c r="J56" s="81"/>
      <c r="K56" s="81">
        <v>7094</v>
      </c>
      <c r="L56" s="81"/>
      <c r="M56" s="81">
        <v>10797</v>
      </c>
      <c r="N56" s="81"/>
      <c r="O56" s="81">
        <v>12459</v>
      </c>
      <c r="P56" s="81"/>
      <c r="Q56" s="80"/>
    </row>
    <row r="57" spans="2:17" ht="13.4" hidden="1" customHeight="1" x14ac:dyDescent="0.25">
      <c r="E57" s="81"/>
      <c r="F57" s="81"/>
      <c r="G57" s="81"/>
      <c r="H57" s="81"/>
      <c r="I57" s="81"/>
      <c r="J57" s="81"/>
      <c r="K57" s="81"/>
      <c r="L57" s="81"/>
      <c r="M57" s="81"/>
      <c r="N57" s="81"/>
      <c r="O57" s="81"/>
      <c r="P57" s="81"/>
      <c r="Q57" s="80"/>
    </row>
    <row r="58" spans="2:17" ht="13.4" hidden="1" customHeight="1" x14ac:dyDescent="0.25">
      <c r="E58" s="81"/>
      <c r="F58" s="81"/>
      <c r="G58" s="81">
        <v>-10375.374000000011</v>
      </c>
      <c r="H58" s="81"/>
      <c r="I58" s="81">
        <v>-6622.002999999997</v>
      </c>
      <c r="J58" s="81"/>
      <c r="K58" s="81">
        <v>-6143.045999999973</v>
      </c>
      <c r="L58" s="81"/>
      <c r="M58" s="81">
        <v>-8845.3099999999977</v>
      </c>
      <c r="N58" s="81"/>
      <c r="O58" s="81">
        <v>-13360.75</v>
      </c>
      <c r="P58" s="81"/>
      <c r="Q58" s="80"/>
    </row>
    <row r="59" spans="2:17" ht="13.4" hidden="1" customHeight="1" x14ac:dyDescent="0.25">
      <c r="E59" s="81"/>
      <c r="F59" s="81"/>
      <c r="G59" s="81"/>
      <c r="H59" s="81"/>
      <c r="I59" s="81"/>
      <c r="J59" s="81"/>
      <c r="K59" s="81"/>
      <c r="L59" s="81"/>
      <c r="M59" s="81"/>
      <c r="N59" s="81"/>
      <c r="O59" s="81"/>
      <c r="P59" s="81"/>
      <c r="Q59" s="80"/>
    </row>
    <row r="60" spans="2:17" ht="13.4" hidden="1" customHeight="1" x14ac:dyDescent="0.25">
      <c r="E60" s="81"/>
      <c r="F60" s="81"/>
      <c r="G60" s="81"/>
      <c r="H60" s="81"/>
      <c r="I60" s="81"/>
      <c r="J60" s="81"/>
      <c r="K60" s="81"/>
      <c r="L60" s="81"/>
      <c r="M60" s="81"/>
      <c r="N60" s="81"/>
      <c r="O60" s="81"/>
      <c r="P60" s="81"/>
      <c r="Q60" s="80"/>
    </row>
    <row r="61" spans="2:17" ht="13.4" hidden="1" customHeight="1" x14ac:dyDescent="0.25">
      <c r="E61" s="81"/>
      <c r="F61" s="81"/>
      <c r="G61" s="81"/>
      <c r="H61" s="81"/>
      <c r="I61" s="81"/>
      <c r="J61" s="81"/>
      <c r="K61" s="81"/>
      <c r="L61" s="81"/>
      <c r="M61" s="81"/>
      <c r="P61" s="81"/>
      <c r="Q61" s="80"/>
    </row>
    <row r="62" spans="2:17" x14ac:dyDescent="0.25">
      <c r="E62" s="81"/>
      <c r="F62" s="81"/>
      <c r="G62" s="81"/>
      <c r="H62" s="81"/>
      <c r="I62" s="81"/>
      <c r="J62" s="81"/>
      <c r="K62" s="81"/>
      <c r="L62" s="81"/>
      <c r="M62" s="81"/>
      <c r="O62" s="230"/>
      <c r="P62" s="81"/>
      <c r="Q62" s="80"/>
    </row>
    <row r="63" spans="2:17" x14ac:dyDescent="0.25">
      <c r="E63" s="81"/>
      <c r="F63" s="81"/>
      <c r="G63" s="81"/>
      <c r="H63" s="81"/>
      <c r="I63" s="81"/>
      <c r="J63" s="81"/>
      <c r="K63" s="81"/>
      <c r="L63" s="81"/>
      <c r="M63" s="81"/>
      <c r="P63" s="81"/>
      <c r="Q63" s="80"/>
    </row>
    <row r="64" spans="2:17" x14ac:dyDescent="0.25">
      <c r="E64" s="81"/>
      <c r="F64" s="81"/>
      <c r="G64" s="81"/>
      <c r="H64" s="81"/>
      <c r="I64" s="81"/>
      <c r="J64" s="81"/>
      <c r="K64" s="81"/>
      <c r="L64" s="81"/>
      <c r="M64" s="81"/>
      <c r="P64" s="81"/>
      <c r="Q64" s="80"/>
    </row>
    <row r="65" spans="3:17" x14ac:dyDescent="0.25">
      <c r="E65" s="81"/>
      <c r="F65" s="81"/>
      <c r="G65" s="81"/>
      <c r="H65" s="81"/>
      <c r="I65" s="81"/>
      <c r="J65" s="81"/>
      <c r="K65" s="81"/>
      <c r="L65" s="81"/>
      <c r="M65" s="81"/>
      <c r="P65" s="81"/>
      <c r="Q65" s="80"/>
    </row>
    <row r="66" spans="3:17" x14ac:dyDescent="0.25">
      <c r="E66" s="81"/>
      <c r="F66" s="81"/>
      <c r="G66" s="81"/>
      <c r="H66" s="81"/>
      <c r="I66" s="81"/>
      <c r="J66" s="81"/>
      <c r="K66" s="81"/>
      <c r="L66" s="81"/>
      <c r="M66" s="81"/>
      <c r="P66" s="81"/>
      <c r="Q66" s="80"/>
    </row>
    <row r="67" spans="3:17" x14ac:dyDescent="0.25">
      <c r="C67" s="82"/>
      <c r="E67" s="81"/>
      <c r="F67" s="81"/>
      <c r="G67" s="81"/>
      <c r="H67" s="81"/>
      <c r="I67" s="81"/>
      <c r="J67" s="81"/>
      <c r="K67" s="81"/>
      <c r="L67" s="81"/>
      <c r="M67" s="81"/>
      <c r="P67" s="81"/>
      <c r="Q67" s="80"/>
    </row>
    <row r="68" spans="3:17" x14ac:dyDescent="0.25">
      <c r="E68" s="81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81"/>
      <c r="Q68" s="80"/>
    </row>
    <row r="69" spans="3:17" x14ac:dyDescent="0.25">
      <c r="E69" s="81"/>
      <c r="F69" s="81"/>
      <c r="G69" s="81"/>
      <c r="H69" s="81"/>
      <c r="I69" s="81"/>
      <c r="J69" s="81"/>
      <c r="K69" s="81"/>
      <c r="L69" s="81"/>
      <c r="M69" s="81"/>
      <c r="N69" s="81"/>
      <c r="O69" s="81"/>
      <c r="P69" s="81"/>
      <c r="Q69" s="80"/>
    </row>
    <row r="70" spans="3:17" x14ac:dyDescent="0.25">
      <c r="E70" s="81"/>
      <c r="F70" s="81"/>
      <c r="G70" s="81"/>
      <c r="H70" s="81"/>
      <c r="I70" s="81"/>
      <c r="J70" s="81"/>
      <c r="K70" s="81"/>
      <c r="L70" s="81"/>
      <c r="M70" s="81"/>
      <c r="N70" s="81"/>
      <c r="O70" s="81"/>
      <c r="P70" s="81"/>
      <c r="Q70" s="80"/>
    </row>
    <row r="71" spans="3:17" x14ac:dyDescent="0.25">
      <c r="E71" s="81"/>
      <c r="F71" s="81"/>
      <c r="G71" s="81"/>
      <c r="H71" s="81"/>
      <c r="I71" s="81"/>
      <c r="J71" s="81"/>
      <c r="K71" s="81"/>
      <c r="L71" s="81"/>
      <c r="M71" s="81"/>
      <c r="N71" s="81"/>
      <c r="O71" s="81"/>
      <c r="P71" s="81"/>
      <c r="Q71" s="80"/>
    </row>
    <row r="72" spans="3:17" x14ac:dyDescent="0.25">
      <c r="E72" s="81"/>
      <c r="F72" s="81"/>
      <c r="G72" s="81"/>
      <c r="H72" s="81"/>
      <c r="I72" s="81"/>
      <c r="J72" s="81"/>
      <c r="K72" s="81"/>
      <c r="L72" s="81"/>
      <c r="M72" s="81"/>
      <c r="N72" s="81"/>
      <c r="O72" s="81"/>
      <c r="P72" s="81"/>
      <c r="Q72" s="80"/>
    </row>
    <row r="73" spans="3:17" x14ac:dyDescent="0.25">
      <c r="E73" s="81"/>
      <c r="F73" s="81"/>
      <c r="G73" s="81"/>
      <c r="H73" s="81"/>
      <c r="I73" s="81"/>
      <c r="J73" s="81"/>
      <c r="K73" s="81"/>
      <c r="L73" s="81"/>
      <c r="M73" s="81"/>
      <c r="N73" s="81"/>
      <c r="O73" s="81"/>
      <c r="P73" s="81"/>
      <c r="Q73" s="80"/>
    </row>
    <row r="74" spans="3:17" x14ac:dyDescent="0.25">
      <c r="E74" s="81"/>
      <c r="F74" s="81"/>
      <c r="G74" s="81"/>
      <c r="H74" s="81"/>
      <c r="I74" s="81"/>
      <c r="J74" s="81"/>
      <c r="K74" s="81"/>
      <c r="L74" s="81"/>
      <c r="M74" s="81"/>
      <c r="N74" s="81"/>
      <c r="O74" s="81"/>
      <c r="P74" s="81"/>
      <c r="Q74" s="80"/>
    </row>
    <row r="75" spans="3:17" x14ac:dyDescent="0.25">
      <c r="E75" s="81"/>
      <c r="F75" s="81"/>
      <c r="G75" s="81"/>
      <c r="H75" s="81"/>
      <c r="I75" s="81"/>
      <c r="J75" s="81"/>
      <c r="K75" s="81"/>
      <c r="L75" s="81"/>
      <c r="M75" s="81"/>
      <c r="N75" s="81"/>
      <c r="O75" s="81"/>
      <c r="P75" s="81"/>
      <c r="Q75" s="80"/>
    </row>
    <row r="76" spans="3:17" x14ac:dyDescent="0.25">
      <c r="E76" s="81"/>
      <c r="F76" s="81"/>
      <c r="G76" s="81"/>
      <c r="H76" s="81"/>
      <c r="I76" s="81"/>
      <c r="J76" s="81"/>
      <c r="K76" s="81"/>
      <c r="L76" s="81"/>
      <c r="M76" s="81"/>
      <c r="N76" s="81"/>
      <c r="O76" s="81"/>
      <c r="P76" s="81"/>
      <c r="Q76" s="80"/>
    </row>
    <row r="77" spans="3:17" x14ac:dyDescent="0.25">
      <c r="E77" s="81"/>
      <c r="F77" s="81"/>
      <c r="G77" s="81"/>
      <c r="H77" s="81"/>
      <c r="I77" s="81"/>
      <c r="J77" s="81"/>
      <c r="K77" s="81"/>
      <c r="L77" s="81"/>
      <c r="M77" s="81"/>
      <c r="N77" s="81"/>
      <c r="O77" s="81"/>
      <c r="P77" s="81"/>
      <c r="Q77" s="80"/>
    </row>
    <row r="78" spans="3:17" x14ac:dyDescent="0.25">
      <c r="E78" s="81"/>
      <c r="F78" s="81"/>
      <c r="G78" s="81"/>
      <c r="H78" s="81"/>
      <c r="I78" s="81"/>
      <c r="J78" s="81"/>
      <c r="K78" s="81"/>
      <c r="L78" s="81"/>
      <c r="M78" s="81"/>
      <c r="N78" s="81"/>
      <c r="O78" s="81"/>
      <c r="P78" s="81"/>
      <c r="Q78" s="80"/>
    </row>
    <row r="79" spans="3:17" x14ac:dyDescent="0.25">
      <c r="E79" s="81"/>
      <c r="F79" s="81"/>
      <c r="G79" s="81"/>
      <c r="H79" s="81"/>
      <c r="I79" s="81"/>
      <c r="J79" s="81"/>
      <c r="K79" s="81"/>
      <c r="L79" s="81"/>
      <c r="M79" s="81"/>
      <c r="N79" s="81"/>
      <c r="O79" s="81"/>
      <c r="P79" s="81"/>
      <c r="Q79" s="80"/>
    </row>
    <row r="80" spans="3:17" x14ac:dyDescent="0.25">
      <c r="E80" s="81"/>
      <c r="F80" s="81"/>
      <c r="G80" s="81"/>
      <c r="H80" s="81"/>
      <c r="I80" s="81"/>
      <c r="J80" s="81"/>
      <c r="K80" s="81"/>
      <c r="L80" s="81"/>
      <c r="M80" s="81"/>
      <c r="N80" s="81"/>
      <c r="O80" s="81"/>
      <c r="P80" s="81"/>
      <c r="Q80" s="80"/>
    </row>
    <row r="81" spans="5:17" x14ac:dyDescent="0.25">
      <c r="E81" s="81"/>
      <c r="F81" s="81"/>
      <c r="G81" s="81"/>
      <c r="H81" s="81"/>
      <c r="I81" s="81"/>
      <c r="J81" s="81"/>
      <c r="K81" s="81"/>
      <c r="L81" s="81"/>
      <c r="M81" s="81"/>
      <c r="N81" s="81"/>
      <c r="O81" s="81"/>
      <c r="P81" s="81"/>
      <c r="Q81" s="80"/>
    </row>
    <row r="82" spans="5:17" x14ac:dyDescent="0.25">
      <c r="E82" s="81"/>
      <c r="F82" s="81"/>
      <c r="G82" s="81"/>
      <c r="H82" s="81"/>
      <c r="I82" s="81"/>
      <c r="J82" s="81"/>
      <c r="K82" s="81"/>
      <c r="L82" s="81"/>
      <c r="M82" s="81"/>
      <c r="N82" s="81"/>
      <c r="O82" s="81"/>
      <c r="P82" s="81"/>
      <c r="Q82" s="80"/>
    </row>
    <row r="83" spans="5:17" x14ac:dyDescent="0.25">
      <c r="E83" s="81"/>
      <c r="F83" s="81"/>
      <c r="G83" s="81"/>
      <c r="H83" s="81"/>
      <c r="I83" s="81"/>
      <c r="J83" s="81"/>
      <c r="K83" s="81"/>
      <c r="L83" s="81"/>
      <c r="M83" s="81"/>
      <c r="N83" s="81"/>
      <c r="O83" s="81"/>
      <c r="P83" s="81"/>
      <c r="Q83" s="80"/>
    </row>
    <row r="84" spans="5:17" x14ac:dyDescent="0.25">
      <c r="E84" s="81"/>
      <c r="F84" s="81"/>
      <c r="G84" s="81"/>
      <c r="H84" s="81"/>
      <c r="I84" s="81"/>
      <c r="J84" s="81"/>
      <c r="K84" s="81"/>
      <c r="L84" s="81"/>
      <c r="M84" s="81"/>
      <c r="N84" s="81"/>
      <c r="O84" s="81"/>
      <c r="P84" s="81"/>
      <c r="Q84" s="80"/>
    </row>
    <row r="85" spans="5:17" x14ac:dyDescent="0.25">
      <c r="E85" s="81"/>
      <c r="F85" s="81"/>
      <c r="G85" s="81"/>
      <c r="H85" s="81"/>
      <c r="I85" s="81"/>
      <c r="J85" s="81"/>
      <c r="K85" s="81"/>
      <c r="L85" s="81"/>
      <c r="M85" s="81"/>
      <c r="N85" s="81"/>
      <c r="O85" s="81"/>
      <c r="P85" s="81"/>
      <c r="Q85" s="80"/>
    </row>
    <row r="86" spans="5:17" x14ac:dyDescent="0.25">
      <c r="E86" s="81"/>
      <c r="F86" s="81"/>
      <c r="G86" s="81"/>
      <c r="H86" s="81"/>
      <c r="I86" s="81"/>
      <c r="J86" s="81"/>
      <c r="K86" s="81"/>
      <c r="L86" s="81"/>
      <c r="M86" s="81"/>
      <c r="N86" s="81"/>
      <c r="O86" s="81"/>
      <c r="P86" s="81"/>
      <c r="Q86" s="80"/>
    </row>
    <row r="87" spans="5:17" x14ac:dyDescent="0.25">
      <c r="E87" s="81"/>
      <c r="F87" s="81"/>
      <c r="G87" s="81"/>
      <c r="H87" s="81"/>
      <c r="I87" s="81"/>
      <c r="J87" s="81"/>
      <c r="K87" s="81"/>
      <c r="L87" s="81"/>
      <c r="M87" s="81"/>
      <c r="N87" s="81"/>
      <c r="O87" s="81"/>
      <c r="P87" s="81"/>
      <c r="Q87" s="80"/>
    </row>
    <row r="88" spans="5:17" x14ac:dyDescent="0.25">
      <c r="E88" s="81"/>
      <c r="F88" s="81"/>
      <c r="G88" s="81"/>
      <c r="H88" s="81"/>
      <c r="I88" s="81"/>
      <c r="J88" s="81"/>
      <c r="K88" s="81"/>
      <c r="L88" s="81"/>
      <c r="M88" s="81"/>
      <c r="N88" s="81"/>
      <c r="O88" s="81"/>
      <c r="P88" s="81"/>
      <c r="Q88" s="80"/>
    </row>
    <row r="89" spans="5:17" x14ac:dyDescent="0.25">
      <c r="E89" s="81"/>
      <c r="F89" s="81"/>
      <c r="G89" s="81"/>
      <c r="H89" s="81"/>
      <c r="I89" s="81"/>
      <c r="J89" s="81"/>
      <c r="K89" s="81"/>
      <c r="L89" s="81"/>
      <c r="M89" s="81"/>
      <c r="N89" s="81"/>
      <c r="O89" s="81"/>
      <c r="P89" s="81"/>
      <c r="Q89" s="80"/>
    </row>
    <row r="90" spans="5:17" x14ac:dyDescent="0.25">
      <c r="E90" s="81"/>
      <c r="F90" s="81"/>
      <c r="G90" s="81"/>
      <c r="H90" s="81"/>
      <c r="I90" s="81"/>
      <c r="J90" s="81"/>
      <c r="K90" s="81"/>
      <c r="L90" s="81"/>
      <c r="M90" s="81"/>
      <c r="N90" s="81"/>
      <c r="O90" s="81"/>
      <c r="P90" s="81"/>
      <c r="Q90" s="80"/>
    </row>
    <row r="91" spans="5:17" x14ac:dyDescent="0.25">
      <c r="E91" s="81"/>
      <c r="F91" s="81"/>
      <c r="G91" s="81"/>
      <c r="H91" s="81"/>
      <c r="I91" s="81"/>
      <c r="J91" s="81"/>
      <c r="K91" s="81"/>
      <c r="L91" s="81"/>
      <c r="M91" s="81"/>
      <c r="N91" s="81"/>
      <c r="O91" s="81"/>
      <c r="P91" s="81"/>
      <c r="Q91" s="80"/>
    </row>
    <row r="92" spans="5:17" x14ac:dyDescent="0.25">
      <c r="E92" s="81"/>
      <c r="F92" s="81"/>
      <c r="G92" s="81"/>
      <c r="H92" s="81"/>
      <c r="I92" s="81"/>
      <c r="J92" s="81"/>
      <c r="K92" s="81"/>
      <c r="L92" s="81"/>
      <c r="M92" s="81"/>
      <c r="N92" s="81"/>
      <c r="O92" s="81"/>
      <c r="P92" s="81"/>
      <c r="Q92" s="80"/>
    </row>
    <row r="93" spans="5:17" x14ac:dyDescent="0.25">
      <c r="E93" s="81"/>
      <c r="F93" s="81"/>
      <c r="G93" s="81"/>
      <c r="H93" s="81"/>
      <c r="I93" s="81"/>
      <c r="J93" s="81"/>
      <c r="K93" s="81"/>
      <c r="L93" s="81"/>
      <c r="M93" s="81"/>
      <c r="N93" s="81"/>
      <c r="O93" s="81"/>
      <c r="P93" s="81"/>
      <c r="Q93" s="80"/>
    </row>
    <row r="94" spans="5:17" x14ac:dyDescent="0.25">
      <c r="E94" s="81"/>
      <c r="F94" s="81"/>
      <c r="G94" s="81"/>
      <c r="H94" s="81"/>
      <c r="I94" s="81"/>
      <c r="J94" s="81"/>
      <c r="K94" s="81"/>
      <c r="L94" s="81"/>
      <c r="M94" s="81"/>
      <c r="N94" s="81"/>
      <c r="O94" s="81"/>
      <c r="P94" s="81"/>
      <c r="Q94" s="80"/>
    </row>
    <row r="95" spans="5:17" x14ac:dyDescent="0.25">
      <c r="E95" s="81"/>
      <c r="F95" s="81"/>
      <c r="G95" s="81"/>
      <c r="H95" s="81"/>
      <c r="I95" s="81"/>
      <c r="J95" s="81"/>
      <c r="K95" s="81"/>
      <c r="L95" s="81"/>
      <c r="M95" s="81"/>
      <c r="N95" s="81"/>
      <c r="O95" s="81"/>
      <c r="P95" s="81"/>
      <c r="Q95" s="80"/>
    </row>
    <row r="96" spans="5:17" x14ac:dyDescent="0.25">
      <c r="E96" s="81"/>
      <c r="F96" s="81"/>
      <c r="G96" s="81"/>
      <c r="H96" s="81"/>
      <c r="I96" s="81"/>
      <c r="J96" s="81"/>
      <c r="K96" s="81"/>
      <c r="L96" s="81"/>
      <c r="M96" s="81"/>
      <c r="N96" s="81"/>
      <c r="O96" s="81"/>
      <c r="P96" s="81"/>
      <c r="Q96" s="80"/>
    </row>
    <row r="97" spans="5:17" x14ac:dyDescent="0.25">
      <c r="E97" s="81"/>
      <c r="F97" s="81"/>
      <c r="G97" s="81"/>
      <c r="H97" s="81"/>
      <c r="I97" s="81"/>
      <c r="J97" s="81"/>
      <c r="K97" s="81"/>
      <c r="L97" s="81"/>
      <c r="M97" s="81"/>
      <c r="N97" s="81"/>
      <c r="O97" s="81"/>
      <c r="P97" s="81"/>
      <c r="Q97" s="80"/>
    </row>
    <row r="98" spans="5:17" x14ac:dyDescent="0.25">
      <c r="E98" s="81"/>
      <c r="F98" s="81"/>
      <c r="G98" s="81"/>
      <c r="H98" s="81"/>
      <c r="I98" s="81"/>
      <c r="J98" s="81"/>
      <c r="K98" s="81"/>
      <c r="L98" s="81"/>
      <c r="M98" s="81"/>
      <c r="N98" s="81"/>
      <c r="O98" s="81"/>
      <c r="P98" s="81"/>
      <c r="Q98" s="80"/>
    </row>
    <row r="99" spans="5:17" x14ac:dyDescent="0.25">
      <c r="E99" s="81"/>
      <c r="F99" s="81"/>
      <c r="G99" s="81"/>
      <c r="H99" s="81"/>
      <c r="I99" s="81"/>
      <c r="J99" s="81"/>
      <c r="K99" s="81"/>
      <c r="L99" s="81"/>
      <c r="M99" s="81"/>
      <c r="N99" s="81"/>
      <c r="O99" s="81"/>
      <c r="P99" s="81"/>
      <c r="Q99" s="80"/>
    </row>
    <row r="100" spans="5:17" x14ac:dyDescent="0.25">
      <c r="E100" s="81"/>
      <c r="F100" s="81"/>
      <c r="G100" s="81"/>
      <c r="H100" s="81"/>
      <c r="I100" s="81"/>
      <c r="J100" s="81"/>
      <c r="K100" s="81"/>
      <c r="L100" s="81"/>
      <c r="M100" s="81"/>
      <c r="N100" s="81"/>
      <c r="O100" s="81"/>
      <c r="P100" s="81"/>
      <c r="Q100" s="80"/>
    </row>
    <row r="101" spans="5:17" x14ac:dyDescent="0.25">
      <c r="E101" s="81"/>
      <c r="F101" s="81"/>
      <c r="G101" s="81"/>
      <c r="H101" s="81"/>
      <c r="I101" s="81"/>
      <c r="J101" s="81"/>
      <c r="K101" s="81"/>
      <c r="L101" s="81"/>
      <c r="M101" s="81"/>
      <c r="N101" s="81"/>
      <c r="O101" s="81"/>
      <c r="P101" s="81"/>
      <c r="Q101" s="80"/>
    </row>
    <row r="102" spans="5:17" x14ac:dyDescent="0.25">
      <c r="E102" s="81"/>
      <c r="F102" s="81"/>
      <c r="G102" s="81"/>
      <c r="H102" s="81"/>
      <c r="I102" s="81"/>
      <c r="J102" s="81"/>
      <c r="K102" s="81"/>
      <c r="L102" s="81"/>
      <c r="M102" s="81"/>
      <c r="N102" s="81"/>
      <c r="O102" s="81"/>
      <c r="P102" s="81"/>
      <c r="Q102" s="80"/>
    </row>
    <row r="103" spans="5:17" x14ac:dyDescent="0.25">
      <c r="E103" s="81"/>
      <c r="F103" s="81"/>
      <c r="G103" s="81"/>
      <c r="H103" s="81"/>
      <c r="I103" s="81"/>
      <c r="J103" s="81"/>
      <c r="K103" s="81"/>
      <c r="L103" s="81"/>
      <c r="M103" s="81"/>
      <c r="N103" s="81"/>
      <c r="O103" s="81"/>
      <c r="P103" s="81"/>
      <c r="Q103" s="80"/>
    </row>
    <row r="104" spans="5:17" x14ac:dyDescent="0.25">
      <c r="E104" s="81"/>
      <c r="F104" s="81"/>
      <c r="G104" s="81"/>
      <c r="H104" s="81"/>
      <c r="I104" s="81"/>
      <c r="J104" s="81"/>
      <c r="K104" s="81"/>
      <c r="L104" s="81"/>
      <c r="M104" s="81"/>
      <c r="N104" s="81"/>
      <c r="O104" s="81"/>
      <c r="P104" s="81"/>
      <c r="Q104" s="80"/>
    </row>
    <row r="105" spans="5:17" x14ac:dyDescent="0.25">
      <c r="E105" s="81"/>
      <c r="F105" s="81"/>
      <c r="G105" s="81"/>
      <c r="H105" s="81"/>
      <c r="I105" s="81"/>
      <c r="J105" s="81"/>
      <c r="K105" s="81"/>
      <c r="L105" s="81"/>
      <c r="M105" s="81"/>
      <c r="N105" s="81"/>
      <c r="O105" s="81"/>
      <c r="P105" s="81"/>
      <c r="Q105" s="80"/>
    </row>
    <row r="106" spans="5:17" x14ac:dyDescent="0.25">
      <c r="E106" s="81"/>
      <c r="F106" s="81"/>
      <c r="G106" s="81"/>
      <c r="H106" s="81"/>
      <c r="I106" s="81"/>
      <c r="J106" s="81"/>
      <c r="K106" s="81"/>
      <c r="L106" s="81"/>
      <c r="M106" s="81"/>
      <c r="N106" s="81"/>
      <c r="O106" s="81"/>
      <c r="P106" s="81"/>
      <c r="Q106" s="80"/>
    </row>
    <row r="107" spans="5:17" x14ac:dyDescent="0.25">
      <c r="E107" s="81"/>
      <c r="F107" s="81"/>
      <c r="G107" s="81"/>
      <c r="H107" s="81"/>
      <c r="I107" s="81"/>
      <c r="J107" s="81"/>
      <c r="K107" s="81"/>
      <c r="L107" s="81"/>
      <c r="M107" s="81"/>
      <c r="N107" s="81"/>
      <c r="O107" s="81"/>
      <c r="P107" s="81"/>
      <c r="Q107" s="80"/>
    </row>
    <row r="108" spans="5:17" x14ac:dyDescent="0.25">
      <c r="E108" s="81"/>
      <c r="F108" s="81"/>
      <c r="G108" s="81"/>
      <c r="H108" s="81"/>
      <c r="I108" s="81"/>
      <c r="J108" s="81"/>
      <c r="K108" s="81"/>
      <c r="L108" s="81"/>
      <c r="M108" s="81"/>
      <c r="N108" s="81"/>
      <c r="O108" s="81"/>
      <c r="P108" s="81"/>
      <c r="Q108" s="80"/>
    </row>
    <row r="109" spans="5:17" x14ac:dyDescent="0.25">
      <c r="E109" s="81"/>
      <c r="F109" s="81"/>
      <c r="G109" s="81"/>
      <c r="H109" s="81"/>
      <c r="I109" s="81"/>
      <c r="J109" s="81"/>
      <c r="K109" s="81"/>
      <c r="L109" s="81"/>
      <c r="M109" s="81"/>
      <c r="N109" s="81"/>
      <c r="O109" s="81"/>
      <c r="P109" s="81"/>
      <c r="Q109" s="80"/>
    </row>
    <row r="110" spans="5:17" x14ac:dyDescent="0.25">
      <c r="E110" s="81"/>
      <c r="F110" s="81"/>
      <c r="G110" s="81"/>
      <c r="H110" s="81"/>
      <c r="I110" s="81"/>
      <c r="J110" s="81"/>
      <c r="K110" s="81"/>
      <c r="L110" s="81"/>
      <c r="M110" s="81"/>
      <c r="N110" s="81"/>
      <c r="O110" s="81"/>
      <c r="P110" s="81"/>
      <c r="Q110" s="80"/>
    </row>
    <row r="111" spans="5:17" x14ac:dyDescent="0.25">
      <c r="E111" s="81"/>
      <c r="F111" s="81"/>
      <c r="G111" s="81"/>
      <c r="H111" s="81"/>
      <c r="I111" s="81"/>
      <c r="J111" s="81"/>
      <c r="K111" s="81"/>
      <c r="L111" s="81"/>
      <c r="M111" s="81"/>
      <c r="N111" s="81"/>
      <c r="O111" s="81"/>
      <c r="P111" s="81"/>
      <c r="Q111" s="80"/>
    </row>
    <row r="112" spans="5:17" x14ac:dyDescent="0.25">
      <c r="E112" s="81"/>
      <c r="F112" s="81"/>
      <c r="G112" s="81"/>
      <c r="H112" s="81"/>
      <c r="I112" s="81"/>
      <c r="J112" s="81"/>
      <c r="K112" s="81"/>
      <c r="L112" s="81"/>
      <c r="M112" s="81"/>
      <c r="N112" s="81"/>
      <c r="O112" s="81"/>
      <c r="P112" s="81"/>
      <c r="Q112" s="80"/>
    </row>
    <row r="113" spans="5:17" x14ac:dyDescent="0.25">
      <c r="E113" s="81"/>
      <c r="F113" s="81"/>
      <c r="G113" s="81"/>
      <c r="H113" s="81"/>
      <c r="I113" s="81"/>
      <c r="J113" s="81"/>
      <c r="K113" s="81"/>
      <c r="L113" s="81"/>
      <c r="M113" s="81"/>
      <c r="N113" s="81"/>
      <c r="O113" s="81"/>
      <c r="P113" s="81"/>
      <c r="Q113" s="80"/>
    </row>
    <row r="114" spans="5:17" x14ac:dyDescent="0.25">
      <c r="E114" s="81"/>
      <c r="F114" s="81"/>
      <c r="G114" s="81"/>
      <c r="H114" s="81"/>
      <c r="I114" s="81"/>
      <c r="J114" s="81"/>
      <c r="K114" s="81"/>
      <c r="L114" s="81"/>
      <c r="M114" s="81"/>
      <c r="N114" s="81"/>
      <c r="O114" s="81"/>
      <c r="P114" s="81"/>
      <c r="Q114" s="80"/>
    </row>
    <row r="115" spans="5:17" x14ac:dyDescent="0.25">
      <c r="E115" s="81"/>
      <c r="F115" s="81"/>
      <c r="G115" s="81"/>
      <c r="H115" s="81"/>
      <c r="I115" s="81"/>
      <c r="J115" s="81"/>
      <c r="K115" s="81"/>
      <c r="L115" s="81"/>
      <c r="M115" s="81"/>
      <c r="N115" s="81"/>
      <c r="O115" s="81"/>
      <c r="P115" s="81"/>
      <c r="Q115" s="80"/>
    </row>
    <row r="116" spans="5:17" x14ac:dyDescent="0.25">
      <c r="E116" s="81"/>
      <c r="F116" s="81"/>
      <c r="G116" s="81"/>
      <c r="H116" s="81"/>
      <c r="I116" s="81"/>
      <c r="J116" s="81"/>
      <c r="K116" s="81"/>
      <c r="L116" s="81"/>
      <c r="M116" s="81"/>
      <c r="N116" s="81"/>
      <c r="O116" s="81"/>
      <c r="P116" s="81"/>
      <c r="Q116" s="80"/>
    </row>
    <row r="117" spans="5:17" x14ac:dyDescent="0.25">
      <c r="E117" s="81"/>
      <c r="F117" s="81"/>
      <c r="G117" s="81"/>
      <c r="H117" s="81"/>
      <c r="I117" s="81"/>
      <c r="J117" s="81"/>
      <c r="K117" s="81"/>
      <c r="L117" s="81"/>
      <c r="M117" s="81"/>
      <c r="N117" s="81"/>
      <c r="O117" s="81"/>
      <c r="P117" s="81"/>
      <c r="Q117" s="80"/>
    </row>
    <row r="118" spans="5:17" x14ac:dyDescent="0.25">
      <c r="E118" s="81"/>
      <c r="F118" s="81"/>
      <c r="G118" s="81"/>
      <c r="H118" s="81"/>
      <c r="I118" s="81"/>
      <c r="J118" s="81"/>
      <c r="K118" s="81"/>
      <c r="L118" s="81"/>
      <c r="M118" s="81"/>
      <c r="N118" s="81"/>
      <c r="O118" s="81"/>
      <c r="P118" s="81"/>
      <c r="Q118" s="80"/>
    </row>
    <row r="119" spans="5:17" x14ac:dyDescent="0.25">
      <c r="E119" s="81"/>
      <c r="F119" s="81"/>
      <c r="G119" s="81"/>
      <c r="H119" s="81"/>
      <c r="I119" s="81"/>
      <c r="J119" s="81"/>
      <c r="K119" s="81"/>
      <c r="L119" s="81"/>
      <c r="M119" s="81"/>
      <c r="N119" s="81"/>
      <c r="O119" s="81"/>
      <c r="P119" s="81"/>
      <c r="Q119" s="80"/>
    </row>
    <row r="120" spans="5:17" x14ac:dyDescent="0.25">
      <c r="E120" s="81"/>
      <c r="F120" s="81"/>
      <c r="G120" s="81"/>
      <c r="H120" s="81"/>
      <c r="I120" s="81"/>
      <c r="J120" s="81"/>
      <c r="K120" s="81"/>
      <c r="L120" s="81"/>
      <c r="M120" s="81"/>
      <c r="N120" s="81"/>
      <c r="O120" s="81"/>
      <c r="P120" s="81"/>
      <c r="Q120" s="80"/>
    </row>
    <row r="121" spans="5:17" x14ac:dyDescent="0.25">
      <c r="E121" s="81"/>
      <c r="F121" s="81"/>
      <c r="G121" s="81"/>
      <c r="H121" s="81"/>
      <c r="I121" s="81"/>
      <c r="J121" s="81"/>
      <c r="K121" s="81"/>
      <c r="L121" s="81"/>
      <c r="M121" s="81"/>
      <c r="N121" s="81"/>
      <c r="O121" s="81"/>
      <c r="P121" s="81"/>
      <c r="Q121" s="80"/>
    </row>
    <row r="122" spans="5:17" x14ac:dyDescent="0.25">
      <c r="E122" s="81"/>
      <c r="F122" s="81"/>
      <c r="G122" s="81"/>
      <c r="H122" s="81"/>
      <c r="I122" s="81"/>
      <c r="J122" s="81"/>
      <c r="K122" s="81"/>
      <c r="L122" s="81"/>
      <c r="M122" s="81"/>
      <c r="N122" s="81"/>
      <c r="O122" s="81"/>
      <c r="P122" s="81"/>
      <c r="Q122" s="80"/>
    </row>
    <row r="123" spans="5:17" x14ac:dyDescent="0.25">
      <c r="E123" s="81"/>
      <c r="F123" s="81"/>
      <c r="G123" s="81"/>
      <c r="H123" s="81"/>
      <c r="I123" s="81"/>
      <c r="J123" s="81"/>
      <c r="K123" s="81"/>
      <c r="L123" s="81"/>
      <c r="M123" s="81"/>
      <c r="N123" s="81"/>
      <c r="O123" s="81"/>
      <c r="P123" s="81"/>
      <c r="Q123" s="80"/>
    </row>
    <row r="124" spans="5:17" x14ac:dyDescent="0.25">
      <c r="E124" s="81"/>
      <c r="F124" s="81"/>
      <c r="G124" s="81"/>
      <c r="H124" s="81"/>
      <c r="I124" s="81"/>
      <c r="J124" s="81"/>
      <c r="K124" s="81"/>
      <c r="L124" s="81"/>
      <c r="M124" s="81"/>
      <c r="N124" s="81"/>
      <c r="O124" s="81"/>
      <c r="P124" s="81"/>
      <c r="Q124" s="80"/>
    </row>
    <row r="125" spans="5:17" x14ac:dyDescent="0.25">
      <c r="E125" s="81"/>
      <c r="F125" s="81"/>
      <c r="G125" s="81"/>
      <c r="H125" s="81"/>
      <c r="I125" s="81"/>
      <c r="J125" s="81"/>
      <c r="K125" s="81"/>
      <c r="L125" s="81"/>
      <c r="M125" s="81"/>
      <c r="N125" s="81"/>
      <c r="O125" s="81"/>
      <c r="P125" s="81"/>
      <c r="Q125" s="80"/>
    </row>
    <row r="126" spans="5:17" x14ac:dyDescent="0.25">
      <c r="E126" s="81"/>
      <c r="F126" s="81"/>
      <c r="G126" s="81"/>
      <c r="H126" s="81"/>
      <c r="I126" s="81"/>
      <c r="J126" s="81"/>
      <c r="K126" s="81"/>
      <c r="L126" s="81"/>
      <c r="M126" s="81"/>
      <c r="N126" s="81"/>
      <c r="O126" s="81"/>
      <c r="P126" s="81"/>
      <c r="Q126" s="80"/>
    </row>
    <row r="127" spans="5:17" x14ac:dyDescent="0.25">
      <c r="E127" s="81"/>
      <c r="F127" s="81"/>
      <c r="G127" s="81"/>
      <c r="H127" s="81"/>
      <c r="I127" s="81"/>
      <c r="J127" s="81"/>
      <c r="K127" s="81"/>
      <c r="L127" s="81"/>
      <c r="M127" s="81"/>
      <c r="N127" s="81"/>
      <c r="O127" s="81"/>
      <c r="P127" s="81"/>
      <c r="Q127" s="80"/>
    </row>
    <row r="128" spans="5:17" x14ac:dyDescent="0.25">
      <c r="E128" s="81"/>
      <c r="F128" s="81"/>
      <c r="G128" s="81"/>
      <c r="H128" s="81"/>
      <c r="I128" s="81"/>
      <c r="J128" s="81"/>
      <c r="K128" s="81"/>
      <c r="L128" s="81"/>
      <c r="M128" s="81"/>
      <c r="N128" s="81"/>
      <c r="O128" s="81"/>
      <c r="P128" s="81"/>
      <c r="Q128" s="80"/>
    </row>
    <row r="129" spans="5:17" x14ac:dyDescent="0.25">
      <c r="E129" s="81"/>
      <c r="F129" s="81"/>
      <c r="G129" s="81"/>
      <c r="H129" s="81"/>
      <c r="I129" s="81"/>
      <c r="J129" s="81"/>
      <c r="K129" s="81"/>
      <c r="L129" s="81"/>
      <c r="M129" s="81"/>
      <c r="N129" s="81"/>
      <c r="O129" s="81"/>
      <c r="P129" s="81"/>
      <c r="Q129" s="80"/>
    </row>
    <row r="130" spans="5:17" x14ac:dyDescent="0.25">
      <c r="E130" s="81"/>
      <c r="F130" s="81"/>
      <c r="G130" s="81"/>
      <c r="H130" s="81"/>
      <c r="I130" s="81"/>
      <c r="J130" s="81"/>
      <c r="K130" s="81"/>
      <c r="L130" s="81"/>
      <c r="M130" s="81"/>
      <c r="N130" s="81"/>
      <c r="O130" s="81"/>
      <c r="P130" s="81"/>
      <c r="Q130" s="80"/>
    </row>
    <row r="131" spans="5:17" x14ac:dyDescent="0.25">
      <c r="E131" s="81"/>
      <c r="F131" s="81"/>
      <c r="G131" s="81"/>
      <c r="H131" s="81"/>
      <c r="I131" s="81"/>
      <c r="J131" s="81"/>
      <c r="K131" s="81"/>
      <c r="L131" s="81"/>
      <c r="M131" s="81"/>
      <c r="N131" s="81"/>
      <c r="O131" s="81"/>
      <c r="P131" s="81"/>
      <c r="Q131" s="80"/>
    </row>
    <row r="132" spans="5:17" x14ac:dyDescent="0.25">
      <c r="E132" s="81"/>
      <c r="F132" s="81"/>
      <c r="G132" s="81"/>
      <c r="H132" s="81"/>
      <c r="I132" s="81"/>
      <c r="J132" s="81"/>
      <c r="K132" s="81"/>
      <c r="L132" s="81"/>
      <c r="M132" s="81"/>
      <c r="N132" s="81"/>
      <c r="O132" s="81"/>
      <c r="P132" s="81"/>
      <c r="Q132" s="80"/>
    </row>
    <row r="133" spans="5:17" x14ac:dyDescent="0.25">
      <c r="E133" s="81"/>
      <c r="F133" s="81"/>
      <c r="G133" s="81"/>
      <c r="H133" s="81"/>
      <c r="I133" s="81"/>
      <c r="J133" s="81"/>
      <c r="K133" s="81"/>
      <c r="L133" s="81"/>
      <c r="M133" s="81"/>
      <c r="N133" s="81"/>
      <c r="O133" s="81"/>
      <c r="P133" s="81"/>
      <c r="Q133" s="80"/>
    </row>
    <row r="134" spans="5:17" x14ac:dyDescent="0.25">
      <c r="E134" s="81"/>
      <c r="F134" s="81"/>
      <c r="G134" s="81"/>
      <c r="H134" s="81"/>
      <c r="I134" s="81"/>
      <c r="J134" s="81"/>
      <c r="K134" s="81"/>
      <c r="L134" s="81"/>
      <c r="M134" s="81"/>
      <c r="N134" s="81"/>
      <c r="O134" s="81"/>
      <c r="P134" s="81"/>
      <c r="Q134" s="80"/>
    </row>
    <row r="135" spans="5:17" x14ac:dyDescent="0.25">
      <c r="E135" s="81"/>
      <c r="F135" s="81"/>
      <c r="G135" s="81"/>
      <c r="H135" s="81"/>
      <c r="I135" s="81"/>
      <c r="J135" s="81"/>
      <c r="K135" s="81"/>
      <c r="L135" s="81"/>
      <c r="M135" s="81"/>
      <c r="N135" s="81"/>
      <c r="O135" s="81"/>
      <c r="P135" s="81"/>
      <c r="Q135" s="80"/>
    </row>
    <row r="136" spans="5:17" x14ac:dyDescent="0.25">
      <c r="E136" s="81"/>
      <c r="F136" s="81"/>
      <c r="G136" s="81"/>
      <c r="H136" s="81"/>
      <c r="I136" s="81"/>
      <c r="J136" s="81"/>
      <c r="K136" s="81"/>
      <c r="L136" s="81"/>
      <c r="M136" s="81"/>
      <c r="N136" s="81"/>
      <c r="O136" s="81"/>
      <c r="P136" s="81"/>
      <c r="Q136" s="80"/>
    </row>
    <row r="137" spans="5:17" x14ac:dyDescent="0.25">
      <c r="E137" s="81"/>
      <c r="F137" s="81"/>
      <c r="G137" s="81"/>
      <c r="H137" s="81"/>
      <c r="I137" s="81"/>
      <c r="J137" s="81"/>
      <c r="K137" s="81"/>
      <c r="L137" s="81"/>
      <c r="M137" s="81"/>
      <c r="N137" s="81"/>
      <c r="O137" s="81"/>
      <c r="P137" s="81"/>
      <c r="Q137" s="80"/>
    </row>
    <row r="138" spans="5:17" x14ac:dyDescent="0.25">
      <c r="E138" s="81"/>
      <c r="F138" s="81"/>
      <c r="G138" s="81"/>
      <c r="H138" s="81"/>
      <c r="I138" s="81"/>
      <c r="J138" s="81"/>
      <c r="K138" s="81"/>
      <c r="L138" s="81"/>
      <c r="M138" s="81"/>
      <c r="N138" s="81"/>
      <c r="O138" s="81"/>
      <c r="P138" s="81"/>
      <c r="Q138" s="80"/>
    </row>
    <row r="139" spans="5:17" x14ac:dyDescent="0.25">
      <c r="E139" s="81"/>
      <c r="F139" s="81"/>
      <c r="G139" s="81"/>
      <c r="H139" s="81"/>
      <c r="I139" s="81"/>
      <c r="J139" s="81"/>
      <c r="K139" s="81"/>
      <c r="L139" s="81"/>
      <c r="M139" s="81"/>
      <c r="N139" s="81"/>
      <c r="O139" s="81"/>
      <c r="P139" s="81"/>
      <c r="Q139" s="80"/>
    </row>
    <row r="140" spans="5:17" x14ac:dyDescent="0.25">
      <c r="E140" s="81"/>
      <c r="F140" s="81"/>
      <c r="G140" s="81"/>
      <c r="H140" s="81"/>
      <c r="I140" s="81"/>
      <c r="J140" s="81"/>
      <c r="K140" s="81"/>
      <c r="L140" s="81"/>
      <c r="M140" s="81"/>
      <c r="N140" s="81"/>
      <c r="O140" s="81"/>
      <c r="P140" s="81"/>
      <c r="Q140" s="80"/>
    </row>
    <row r="141" spans="5:17" x14ac:dyDescent="0.25">
      <c r="E141" s="81"/>
      <c r="F141" s="81"/>
      <c r="G141" s="81"/>
      <c r="H141" s="81"/>
      <c r="I141" s="81"/>
      <c r="J141" s="81"/>
      <c r="K141" s="81"/>
      <c r="L141" s="81"/>
      <c r="M141" s="81"/>
      <c r="N141" s="81"/>
      <c r="O141" s="81"/>
      <c r="P141" s="81"/>
      <c r="Q141" s="80"/>
    </row>
    <row r="142" spans="5:17" x14ac:dyDescent="0.25">
      <c r="E142" s="81"/>
      <c r="F142" s="81"/>
      <c r="G142" s="81"/>
      <c r="H142" s="81"/>
      <c r="I142" s="81"/>
      <c r="J142" s="81"/>
      <c r="K142" s="81"/>
      <c r="L142" s="81"/>
      <c r="M142" s="81"/>
      <c r="N142" s="81"/>
      <c r="O142" s="81"/>
      <c r="P142" s="81"/>
      <c r="Q142" s="80"/>
    </row>
    <row r="143" spans="5:17" x14ac:dyDescent="0.25">
      <c r="E143" s="81"/>
      <c r="F143" s="81"/>
      <c r="G143" s="81"/>
      <c r="H143" s="81"/>
      <c r="I143" s="81"/>
      <c r="J143" s="81"/>
      <c r="K143" s="81"/>
      <c r="L143" s="81"/>
      <c r="M143" s="81"/>
      <c r="N143" s="81"/>
      <c r="O143" s="81"/>
      <c r="P143" s="81"/>
      <c r="Q143" s="80"/>
    </row>
    <row r="144" spans="5:17" x14ac:dyDescent="0.25">
      <c r="E144" s="81"/>
      <c r="F144" s="81"/>
      <c r="G144" s="81"/>
      <c r="H144" s="81"/>
      <c r="I144" s="81"/>
      <c r="J144" s="81"/>
      <c r="K144" s="81"/>
      <c r="L144" s="81"/>
      <c r="M144" s="81"/>
      <c r="N144" s="81"/>
      <c r="O144" s="81"/>
      <c r="P144" s="81"/>
      <c r="Q144" s="80"/>
    </row>
    <row r="145" spans="5:17" x14ac:dyDescent="0.25">
      <c r="E145" s="81"/>
      <c r="F145" s="81"/>
      <c r="G145" s="81"/>
      <c r="H145" s="81"/>
      <c r="I145" s="81"/>
      <c r="J145" s="81"/>
      <c r="K145" s="81"/>
      <c r="L145" s="81"/>
      <c r="M145" s="81"/>
      <c r="N145" s="81"/>
      <c r="O145" s="81"/>
      <c r="P145" s="81"/>
      <c r="Q145" s="80"/>
    </row>
    <row r="146" spans="5:17" x14ac:dyDescent="0.25">
      <c r="E146" s="81"/>
      <c r="F146" s="81"/>
      <c r="G146" s="81"/>
      <c r="H146" s="81"/>
      <c r="I146" s="81"/>
      <c r="J146" s="81"/>
      <c r="K146" s="81"/>
      <c r="L146" s="81"/>
      <c r="M146" s="81"/>
      <c r="N146" s="81"/>
      <c r="O146" s="81"/>
      <c r="P146" s="81"/>
      <c r="Q146" s="80"/>
    </row>
    <row r="147" spans="5:17" x14ac:dyDescent="0.25">
      <c r="E147" s="81"/>
      <c r="F147" s="81"/>
      <c r="G147" s="81"/>
      <c r="H147" s="81"/>
      <c r="I147" s="81"/>
      <c r="J147" s="81"/>
      <c r="K147" s="81"/>
      <c r="L147" s="81"/>
      <c r="M147" s="81"/>
      <c r="N147" s="81"/>
      <c r="O147" s="81"/>
      <c r="P147" s="81"/>
      <c r="Q147" s="80"/>
    </row>
    <row r="148" spans="5:17" x14ac:dyDescent="0.25">
      <c r="E148" s="81"/>
      <c r="F148" s="81"/>
      <c r="G148" s="81"/>
      <c r="H148" s="81"/>
      <c r="I148" s="81"/>
      <c r="J148" s="81"/>
      <c r="K148" s="81"/>
      <c r="L148" s="81"/>
      <c r="M148" s="81"/>
      <c r="N148" s="81"/>
      <c r="O148" s="81"/>
      <c r="P148" s="81"/>
      <c r="Q148" s="80"/>
    </row>
    <row r="149" spans="5:17" x14ac:dyDescent="0.25">
      <c r="E149" s="81"/>
      <c r="F149" s="81"/>
      <c r="G149" s="81"/>
      <c r="H149" s="81"/>
      <c r="I149" s="81"/>
      <c r="J149" s="81"/>
      <c r="K149" s="81"/>
      <c r="L149" s="81"/>
      <c r="M149" s="81"/>
      <c r="N149" s="81"/>
      <c r="O149" s="81"/>
      <c r="P149" s="81"/>
      <c r="Q149" s="80"/>
    </row>
    <row r="150" spans="5:17" x14ac:dyDescent="0.25">
      <c r="E150" s="81"/>
      <c r="F150" s="81"/>
      <c r="G150" s="81"/>
      <c r="H150" s="81"/>
      <c r="I150" s="81"/>
      <c r="J150" s="81"/>
      <c r="K150" s="81"/>
      <c r="L150" s="81"/>
      <c r="M150" s="81"/>
      <c r="N150" s="81"/>
      <c r="O150" s="81"/>
      <c r="P150" s="81"/>
      <c r="Q150" s="80"/>
    </row>
    <row r="151" spans="5:17" x14ac:dyDescent="0.25">
      <c r="E151" s="81"/>
      <c r="F151" s="81"/>
      <c r="G151" s="81"/>
      <c r="H151" s="81"/>
      <c r="I151" s="81"/>
      <c r="J151" s="81"/>
      <c r="K151" s="81"/>
      <c r="L151" s="81"/>
      <c r="M151" s="81"/>
      <c r="N151" s="81"/>
      <c r="O151" s="81"/>
      <c r="P151" s="81"/>
      <c r="Q151" s="80"/>
    </row>
    <row r="152" spans="5:17" x14ac:dyDescent="0.25">
      <c r="E152" s="81"/>
      <c r="F152" s="81"/>
      <c r="G152" s="81"/>
      <c r="H152" s="81"/>
      <c r="I152" s="81"/>
      <c r="J152" s="81"/>
      <c r="K152" s="81"/>
      <c r="L152" s="81"/>
      <c r="M152" s="81"/>
      <c r="N152" s="81"/>
      <c r="O152" s="81"/>
      <c r="P152" s="81"/>
      <c r="Q152" s="80"/>
    </row>
    <row r="153" spans="5:17" x14ac:dyDescent="0.25">
      <c r="E153" s="81"/>
      <c r="F153" s="81"/>
      <c r="G153" s="81"/>
      <c r="H153" s="81"/>
      <c r="I153" s="81"/>
      <c r="J153" s="81"/>
      <c r="K153" s="81"/>
      <c r="L153" s="81"/>
      <c r="M153" s="81"/>
      <c r="N153" s="81"/>
      <c r="O153" s="81"/>
      <c r="P153" s="81"/>
      <c r="Q153" s="80"/>
    </row>
    <row r="154" spans="5:17" x14ac:dyDescent="0.25">
      <c r="E154" s="81"/>
      <c r="F154" s="81"/>
      <c r="G154" s="81"/>
      <c r="H154" s="81"/>
      <c r="I154" s="81"/>
      <c r="J154" s="81"/>
      <c r="K154" s="81"/>
      <c r="L154" s="81"/>
      <c r="M154" s="81"/>
      <c r="N154" s="81"/>
      <c r="O154" s="81"/>
      <c r="P154" s="81"/>
      <c r="Q154" s="80"/>
    </row>
    <row r="155" spans="5:17" x14ac:dyDescent="0.25">
      <c r="E155" s="81"/>
      <c r="F155" s="81"/>
      <c r="G155" s="81"/>
      <c r="H155" s="81"/>
      <c r="I155" s="81"/>
      <c r="J155" s="81"/>
      <c r="K155" s="81"/>
      <c r="L155" s="81"/>
      <c r="M155" s="81"/>
      <c r="N155" s="81"/>
      <c r="O155" s="81"/>
      <c r="P155" s="81"/>
      <c r="Q155" s="80"/>
    </row>
    <row r="156" spans="5:17" x14ac:dyDescent="0.25">
      <c r="E156" s="81"/>
      <c r="F156" s="81"/>
      <c r="G156" s="81"/>
      <c r="H156" s="81"/>
      <c r="I156" s="81"/>
      <c r="J156" s="81"/>
      <c r="K156" s="81"/>
      <c r="L156" s="81"/>
      <c r="M156" s="81"/>
      <c r="N156" s="81"/>
      <c r="O156" s="81"/>
      <c r="P156" s="81"/>
      <c r="Q156" s="80"/>
    </row>
    <row r="157" spans="5:17" x14ac:dyDescent="0.25">
      <c r="E157" s="81"/>
      <c r="F157" s="81"/>
      <c r="G157" s="81"/>
      <c r="H157" s="81"/>
      <c r="I157" s="81"/>
      <c r="J157" s="81"/>
      <c r="K157" s="81"/>
      <c r="L157" s="81"/>
      <c r="M157" s="81"/>
      <c r="N157" s="81"/>
      <c r="O157" s="81"/>
      <c r="P157" s="81"/>
      <c r="Q157" s="80"/>
    </row>
    <row r="158" spans="5:17" x14ac:dyDescent="0.25">
      <c r="E158" s="81"/>
      <c r="F158" s="81"/>
      <c r="G158" s="81"/>
      <c r="H158" s="81"/>
      <c r="I158" s="81"/>
      <c r="J158" s="81"/>
      <c r="K158" s="81"/>
      <c r="L158" s="81"/>
      <c r="M158" s="81"/>
      <c r="N158" s="81"/>
      <c r="O158" s="81"/>
      <c r="P158" s="81"/>
      <c r="Q158" s="80"/>
    </row>
    <row r="159" spans="5:17" x14ac:dyDescent="0.25">
      <c r="E159" s="81"/>
      <c r="F159" s="81"/>
      <c r="G159" s="81"/>
      <c r="H159" s="81"/>
      <c r="I159" s="81"/>
      <c r="J159" s="81"/>
      <c r="K159" s="81"/>
      <c r="L159" s="81"/>
      <c r="M159" s="81"/>
      <c r="N159" s="81"/>
      <c r="O159" s="81"/>
      <c r="P159" s="81"/>
      <c r="Q159" s="80"/>
    </row>
    <row r="160" spans="5:17" x14ac:dyDescent="0.25">
      <c r="E160" s="81"/>
      <c r="F160" s="81"/>
      <c r="G160" s="81"/>
      <c r="H160" s="81"/>
      <c r="I160" s="81"/>
      <c r="J160" s="81"/>
      <c r="K160" s="81"/>
      <c r="L160" s="81"/>
      <c r="M160" s="81"/>
      <c r="N160" s="81"/>
      <c r="O160" s="81"/>
      <c r="P160" s="81"/>
      <c r="Q160" s="80"/>
    </row>
    <row r="161" spans="5:17" x14ac:dyDescent="0.25">
      <c r="E161" s="81"/>
      <c r="F161" s="81"/>
      <c r="G161" s="81"/>
      <c r="H161" s="81"/>
      <c r="I161" s="81"/>
      <c r="J161" s="81"/>
      <c r="K161" s="81"/>
      <c r="L161" s="81"/>
      <c r="M161" s="81"/>
      <c r="N161" s="81"/>
      <c r="O161" s="81"/>
      <c r="P161" s="81"/>
      <c r="Q161" s="80"/>
    </row>
    <row r="162" spans="5:17" x14ac:dyDescent="0.25">
      <c r="E162" s="81"/>
      <c r="F162" s="81"/>
      <c r="G162" s="81"/>
      <c r="H162" s="81"/>
      <c r="I162" s="81"/>
      <c r="J162" s="81"/>
      <c r="K162" s="81"/>
      <c r="L162" s="81"/>
      <c r="M162" s="81"/>
      <c r="N162" s="81"/>
      <c r="O162" s="81"/>
      <c r="P162" s="81"/>
      <c r="Q162" s="80"/>
    </row>
    <row r="163" spans="5:17" x14ac:dyDescent="0.25">
      <c r="E163" s="81"/>
      <c r="F163" s="81"/>
      <c r="G163" s="81"/>
      <c r="H163" s="81"/>
      <c r="I163" s="81"/>
      <c r="J163" s="81"/>
      <c r="K163" s="81"/>
      <c r="L163" s="81"/>
      <c r="M163" s="81"/>
      <c r="N163" s="81"/>
      <c r="O163" s="81"/>
      <c r="P163" s="81"/>
      <c r="Q163" s="80"/>
    </row>
    <row r="164" spans="5:17" x14ac:dyDescent="0.25">
      <c r="E164" s="81"/>
      <c r="F164" s="81"/>
      <c r="G164" s="81"/>
      <c r="H164" s="81"/>
      <c r="I164" s="81"/>
      <c r="J164" s="81"/>
      <c r="K164" s="81"/>
      <c r="L164" s="81"/>
      <c r="M164" s="81"/>
      <c r="N164" s="81"/>
      <c r="O164" s="81"/>
      <c r="P164" s="81"/>
      <c r="Q164" s="80"/>
    </row>
    <row r="165" spans="5:17" x14ac:dyDescent="0.25">
      <c r="E165" s="81"/>
      <c r="F165" s="81"/>
      <c r="G165" s="81"/>
      <c r="H165" s="81"/>
      <c r="I165" s="81"/>
      <c r="J165" s="81"/>
      <c r="K165" s="81"/>
      <c r="L165" s="81"/>
      <c r="M165" s="81"/>
      <c r="N165" s="81"/>
      <c r="O165" s="81"/>
      <c r="P165" s="81"/>
      <c r="Q165" s="80"/>
    </row>
    <row r="166" spans="5:17" x14ac:dyDescent="0.25">
      <c r="E166" s="81"/>
      <c r="F166" s="81"/>
      <c r="G166" s="81"/>
      <c r="H166" s="81"/>
      <c r="I166" s="81"/>
      <c r="J166" s="81"/>
      <c r="K166" s="81"/>
      <c r="L166" s="81"/>
      <c r="M166" s="81"/>
      <c r="N166" s="81"/>
      <c r="O166" s="81"/>
      <c r="P166" s="81"/>
      <c r="Q166" s="80"/>
    </row>
    <row r="167" spans="5:17" x14ac:dyDescent="0.25">
      <c r="E167" s="81"/>
      <c r="F167" s="81"/>
      <c r="G167" s="81"/>
      <c r="H167" s="81"/>
      <c r="I167" s="81"/>
      <c r="J167" s="81"/>
      <c r="K167" s="81"/>
      <c r="L167" s="81"/>
      <c r="M167" s="81"/>
      <c r="N167" s="81"/>
      <c r="O167" s="81"/>
      <c r="P167" s="81"/>
      <c r="Q167" s="80"/>
    </row>
    <row r="168" spans="5:17" x14ac:dyDescent="0.25">
      <c r="E168" s="81"/>
      <c r="F168" s="81"/>
      <c r="G168" s="81"/>
      <c r="H168" s="81"/>
      <c r="I168" s="81"/>
      <c r="J168" s="81"/>
      <c r="K168" s="81"/>
      <c r="L168" s="81"/>
      <c r="M168" s="81"/>
      <c r="N168" s="81"/>
      <c r="O168" s="81"/>
      <c r="P168" s="81"/>
      <c r="Q168" s="80"/>
    </row>
    <row r="169" spans="5:17" x14ac:dyDescent="0.25">
      <c r="E169" s="81"/>
      <c r="F169" s="81"/>
      <c r="G169" s="81"/>
      <c r="H169" s="81"/>
      <c r="I169" s="81"/>
      <c r="J169" s="81"/>
      <c r="K169" s="81"/>
      <c r="L169" s="81"/>
      <c r="M169" s="81"/>
      <c r="N169" s="81"/>
      <c r="O169" s="81"/>
      <c r="P169" s="81"/>
      <c r="Q169" s="80"/>
    </row>
    <row r="170" spans="5:17" x14ac:dyDescent="0.25">
      <c r="E170" s="81"/>
      <c r="F170" s="81"/>
      <c r="G170" s="81"/>
      <c r="H170" s="81"/>
      <c r="I170" s="81"/>
      <c r="J170" s="81"/>
      <c r="K170" s="81"/>
      <c r="L170" s="81"/>
      <c r="M170" s="81"/>
      <c r="N170" s="81"/>
      <c r="O170" s="81"/>
      <c r="P170" s="81"/>
      <c r="Q170" s="80"/>
    </row>
    <row r="171" spans="5:17" x14ac:dyDescent="0.25">
      <c r="E171" s="81"/>
      <c r="F171" s="81"/>
      <c r="G171" s="81"/>
      <c r="H171" s="81"/>
      <c r="I171" s="81"/>
      <c r="J171" s="81"/>
      <c r="K171" s="81"/>
      <c r="L171" s="81"/>
      <c r="M171" s="81"/>
      <c r="N171" s="81"/>
      <c r="O171" s="81"/>
      <c r="P171" s="81"/>
      <c r="Q171" s="80"/>
    </row>
    <row r="172" spans="5:17" x14ac:dyDescent="0.25">
      <c r="E172" s="81"/>
      <c r="F172" s="81"/>
      <c r="G172" s="81"/>
      <c r="H172" s="81"/>
      <c r="I172" s="81"/>
      <c r="J172" s="81"/>
      <c r="K172" s="81"/>
      <c r="L172" s="81"/>
      <c r="M172" s="81"/>
      <c r="N172" s="81"/>
      <c r="O172" s="81"/>
      <c r="P172" s="81"/>
      <c r="Q172" s="80"/>
    </row>
    <row r="173" spans="5:17" x14ac:dyDescent="0.25">
      <c r="E173" s="81"/>
      <c r="F173" s="81"/>
      <c r="G173" s="81"/>
      <c r="H173" s="81"/>
      <c r="I173" s="81"/>
      <c r="J173" s="81"/>
      <c r="K173" s="81"/>
      <c r="L173" s="81"/>
      <c r="M173" s="81"/>
      <c r="N173" s="81"/>
      <c r="O173" s="81"/>
      <c r="P173" s="81"/>
      <c r="Q173" s="80"/>
    </row>
    <row r="174" spans="5:17" x14ac:dyDescent="0.25">
      <c r="E174" s="81"/>
      <c r="F174" s="81"/>
      <c r="G174" s="81"/>
      <c r="H174" s="81"/>
      <c r="I174" s="81"/>
      <c r="J174" s="81"/>
      <c r="K174" s="81"/>
      <c r="L174" s="81"/>
      <c r="M174" s="81"/>
      <c r="N174" s="81"/>
      <c r="O174" s="81"/>
      <c r="P174" s="81"/>
      <c r="Q174" s="80"/>
    </row>
    <row r="175" spans="5:17" x14ac:dyDescent="0.25">
      <c r="E175" s="81"/>
      <c r="F175" s="81"/>
      <c r="G175" s="81"/>
      <c r="H175" s="81"/>
      <c r="I175" s="81"/>
      <c r="J175" s="81"/>
      <c r="K175" s="81"/>
      <c r="L175" s="81"/>
      <c r="M175" s="81"/>
      <c r="N175" s="81"/>
      <c r="O175" s="81"/>
      <c r="P175" s="81"/>
      <c r="Q175" s="80"/>
    </row>
    <row r="176" spans="5:17" x14ac:dyDescent="0.25">
      <c r="E176" s="81"/>
      <c r="F176" s="81"/>
      <c r="G176" s="81"/>
      <c r="H176" s="81"/>
      <c r="I176" s="81"/>
      <c r="J176" s="81"/>
      <c r="K176" s="81"/>
      <c r="L176" s="81"/>
      <c r="M176" s="81"/>
      <c r="N176" s="81"/>
      <c r="O176" s="81"/>
      <c r="P176" s="81"/>
      <c r="Q176" s="80"/>
    </row>
    <row r="177" spans="5:17" x14ac:dyDescent="0.25">
      <c r="E177" s="81"/>
      <c r="F177" s="81"/>
      <c r="G177" s="81"/>
      <c r="H177" s="81"/>
      <c r="I177" s="81"/>
      <c r="J177" s="81"/>
      <c r="K177" s="81"/>
      <c r="L177" s="81"/>
      <c r="M177" s="81"/>
      <c r="N177" s="81"/>
      <c r="O177" s="81"/>
      <c r="P177" s="81"/>
      <c r="Q177" s="80"/>
    </row>
    <row r="178" spans="5:17" x14ac:dyDescent="0.25">
      <c r="E178" s="81"/>
      <c r="F178" s="81"/>
      <c r="G178" s="81"/>
      <c r="H178" s="81"/>
      <c r="I178" s="81"/>
      <c r="J178" s="81"/>
      <c r="K178" s="81"/>
      <c r="L178" s="81"/>
      <c r="M178" s="81"/>
      <c r="N178" s="81"/>
      <c r="O178" s="81"/>
      <c r="P178" s="81"/>
      <c r="Q178" s="80"/>
    </row>
    <row r="179" spans="5:17" x14ac:dyDescent="0.25">
      <c r="E179" s="81"/>
      <c r="F179" s="81"/>
      <c r="G179" s="81"/>
      <c r="H179" s="81"/>
      <c r="I179" s="81"/>
      <c r="J179" s="81"/>
      <c r="K179" s="81"/>
      <c r="L179" s="81"/>
      <c r="M179" s="81"/>
      <c r="N179" s="81"/>
      <c r="O179" s="81"/>
      <c r="P179" s="81"/>
      <c r="Q179" s="80"/>
    </row>
    <row r="180" spans="5:17" x14ac:dyDescent="0.25">
      <c r="E180" s="81"/>
      <c r="F180" s="81"/>
      <c r="G180" s="81"/>
      <c r="H180" s="81"/>
      <c r="I180" s="81"/>
      <c r="J180" s="81"/>
      <c r="K180" s="81"/>
      <c r="L180" s="81"/>
      <c r="M180" s="81"/>
      <c r="N180" s="81"/>
      <c r="O180" s="81"/>
      <c r="P180" s="81"/>
      <c r="Q180" s="80"/>
    </row>
    <row r="181" spans="5:17" x14ac:dyDescent="0.25">
      <c r="E181" s="81"/>
      <c r="F181" s="81"/>
      <c r="G181" s="81"/>
      <c r="H181" s="81"/>
      <c r="I181" s="81"/>
      <c r="J181" s="81"/>
      <c r="K181" s="81"/>
      <c r="L181" s="81"/>
      <c r="M181" s="81"/>
      <c r="N181" s="81"/>
      <c r="O181" s="81"/>
      <c r="P181" s="81"/>
      <c r="Q181" s="80"/>
    </row>
    <row r="182" spans="5:17" x14ac:dyDescent="0.25">
      <c r="E182" s="81"/>
      <c r="F182" s="81"/>
      <c r="G182" s="81"/>
      <c r="H182" s="81"/>
      <c r="I182" s="81"/>
      <c r="J182" s="81"/>
      <c r="K182" s="81"/>
      <c r="L182" s="81"/>
      <c r="M182" s="81"/>
      <c r="N182" s="81"/>
      <c r="O182" s="81"/>
      <c r="P182" s="81"/>
      <c r="Q182" s="80"/>
    </row>
    <row r="183" spans="5:17" x14ac:dyDescent="0.25">
      <c r="E183" s="81"/>
      <c r="F183" s="81"/>
      <c r="G183" s="81"/>
      <c r="H183" s="81"/>
      <c r="I183" s="81"/>
      <c r="J183" s="81"/>
      <c r="K183" s="81"/>
      <c r="L183" s="81"/>
      <c r="M183" s="81"/>
      <c r="N183" s="81"/>
      <c r="O183" s="81"/>
      <c r="P183" s="81"/>
      <c r="Q183" s="80"/>
    </row>
    <row r="184" spans="5:17" x14ac:dyDescent="0.25">
      <c r="E184" s="81"/>
      <c r="F184" s="81"/>
      <c r="G184" s="81"/>
      <c r="H184" s="81"/>
      <c r="I184" s="81"/>
      <c r="J184" s="81"/>
      <c r="K184" s="81"/>
      <c r="L184" s="81"/>
      <c r="M184" s="81"/>
      <c r="N184" s="81"/>
      <c r="O184" s="81"/>
      <c r="P184" s="81"/>
      <c r="Q184" s="80"/>
    </row>
    <row r="185" spans="5:17" x14ac:dyDescent="0.25">
      <c r="E185" s="81"/>
      <c r="F185" s="81"/>
      <c r="G185" s="81"/>
      <c r="H185" s="81"/>
      <c r="I185" s="81"/>
      <c r="J185" s="81"/>
      <c r="K185" s="81"/>
      <c r="L185" s="81"/>
      <c r="M185" s="81"/>
      <c r="N185" s="81"/>
      <c r="O185" s="81"/>
      <c r="P185" s="81"/>
      <c r="Q185" s="80"/>
    </row>
    <row r="186" spans="5:17" x14ac:dyDescent="0.25">
      <c r="E186" s="81"/>
      <c r="F186" s="81"/>
      <c r="G186" s="81"/>
      <c r="H186" s="81"/>
      <c r="I186" s="81"/>
      <c r="J186" s="81"/>
      <c r="K186" s="81"/>
      <c r="L186" s="81"/>
      <c r="M186" s="81"/>
      <c r="N186" s="81"/>
      <c r="O186" s="81"/>
      <c r="P186" s="81"/>
      <c r="Q186" s="80"/>
    </row>
    <row r="187" spans="5:17" x14ac:dyDescent="0.25">
      <c r="E187" s="81"/>
      <c r="F187" s="81"/>
      <c r="G187" s="81"/>
      <c r="H187" s="81"/>
      <c r="I187" s="81"/>
      <c r="J187" s="81"/>
      <c r="K187" s="81"/>
      <c r="L187" s="81"/>
      <c r="M187" s="81"/>
      <c r="N187" s="81"/>
      <c r="O187" s="81"/>
      <c r="P187" s="81"/>
      <c r="Q187" s="80"/>
    </row>
    <row r="188" spans="5:17" x14ac:dyDescent="0.25">
      <c r="E188" s="81"/>
      <c r="F188" s="81"/>
      <c r="G188" s="81"/>
      <c r="H188" s="81"/>
      <c r="I188" s="81"/>
      <c r="J188" s="81"/>
      <c r="K188" s="81"/>
      <c r="L188" s="81"/>
      <c r="M188" s="81"/>
      <c r="N188" s="81"/>
      <c r="O188" s="81"/>
      <c r="P188" s="81"/>
      <c r="Q188" s="80"/>
    </row>
    <row r="189" spans="5:17" x14ac:dyDescent="0.25">
      <c r="E189" s="81"/>
      <c r="F189" s="81"/>
      <c r="G189" s="81"/>
      <c r="H189" s="81"/>
      <c r="I189" s="81"/>
      <c r="J189" s="81"/>
      <c r="K189" s="81"/>
      <c r="L189" s="81"/>
      <c r="M189" s="81"/>
      <c r="N189" s="81"/>
      <c r="O189" s="81"/>
      <c r="P189" s="81"/>
      <c r="Q189" s="80"/>
    </row>
    <row r="190" spans="5:17" x14ac:dyDescent="0.25">
      <c r="E190" s="81"/>
      <c r="F190" s="81"/>
      <c r="G190" s="81"/>
      <c r="H190" s="81"/>
      <c r="I190" s="81"/>
      <c r="J190" s="81"/>
      <c r="K190" s="81"/>
      <c r="L190" s="81"/>
      <c r="M190" s="81"/>
      <c r="N190" s="81"/>
      <c r="O190" s="81"/>
      <c r="P190" s="81"/>
      <c r="Q190" s="80"/>
    </row>
    <row r="191" spans="5:17" x14ac:dyDescent="0.25">
      <c r="E191" s="81"/>
      <c r="F191" s="81"/>
      <c r="G191" s="81"/>
      <c r="H191" s="81"/>
      <c r="I191" s="81"/>
      <c r="J191" s="81"/>
      <c r="K191" s="81"/>
      <c r="L191" s="81"/>
      <c r="M191" s="81"/>
      <c r="N191" s="81"/>
      <c r="O191" s="81"/>
      <c r="P191" s="81"/>
      <c r="Q191" s="80"/>
    </row>
    <row r="192" spans="5:17" x14ac:dyDescent="0.25">
      <c r="E192" s="81"/>
      <c r="F192" s="81"/>
      <c r="G192" s="81"/>
      <c r="H192" s="81"/>
      <c r="I192" s="81"/>
      <c r="J192" s="81"/>
      <c r="K192" s="81"/>
      <c r="L192" s="81"/>
      <c r="M192" s="81"/>
      <c r="N192" s="81"/>
      <c r="O192" s="81"/>
      <c r="P192" s="81"/>
      <c r="Q192" s="80"/>
    </row>
    <row r="193" spans="5:17" x14ac:dyDescent="0.25">
      <c r="E193" s="81"/>
      <c r="F193" s="81"/>
      <c r="G193" s="81"/>
      <c r="H193" s="81"/>
      <c r="I193" s="81"/>
      <c r="J193" s="81"/>
      <c r="K193" s="81"/>
      <c r="L193" s="81"/>
      <c r="M193" s="81"/>
      <c r="N193" s="81"/>
      <c r="O193" s="81"/>
      <c r="P193" s="81"/>
      <c r="Q193" s="80"/>
    </row>
    <row r="194" spans="5:17" x14ac:dyDescent="0.25">
      <c r="E194" s="81"/>
      <c r="F194" s="81"/>
      <c r="G194" s="81"/>
      <c r="H194" s="81"/>
      <c r="I194" s="81"/>
      <c r="J194" s="81"/>
      <c r="K194" s="81"/>
      <c r="L194" s="81"/>
      <c r="M194" s="81"/>
      <c r="N194" s="81"/>
      <c r="O194" s="81"/>
      <c r="P194" s="81"/>
      <c r="Q194" s="80"/>
    </row>
    <row r="195" spans="5:17" x14ac:dyDescent="0.25">
      <c r="E195" s="81"/>
      <c r="F195" s="81"/>
      <c r="G195" s="81"/>
      <c r="H195" s="81"/>
      <c r="I195" s="81"/>
      <c r="J195" s="81"/>
      <c r="K195" s="81"/>
      <c r="L195" s="81"/>
      <c r="M195" s="81"/>
      <c r="N195" s="81"/>
      <c r="O195" s="81"/>
      <c r="P195" s="81"/>
      <c r="Q195" s="80"/>
    </row>
    <row r="196" spans="5:17" x14ac:dyDescent="0.25">
      <c r="E196" s="81"/>
      <c r="F196" s="81"/>
      <c r="G196" s="81"/>
      <c r="H196" s="81"/>
      <c r="I196" s="81"/>
      <c r="J196" s="81"/>
      <c r="K196" s="81"/>
      <c r="L196" s="81"/>
      <c r="M196" s="81"/>
      <c r="N196" s="81"/>
      <c r="O196" s="81"/>
      <c r="P196" s="81"/>
      <c r="Q196" s="80"/>
    </row>
    <row r="197" spans="5:17" x14ac:dyDescent="0.25">
      <c r="E197" s="81"/>
      <c r="F197" s="81"/>
      <c r="G197" s="81"/>
      <c r="H197" s="81"/>
      <c r="I197" s="81"/>
      <c r="J197" s="81"/>
      <c r="K197" s="81"/>
      <c r="L197" s="81"/>
      <c r="M197" s="81"/>
      <c r="N197" s="81"/>
      <c r="O197" s="81"/>
      <c r="P197" s="81"/>
      <c r="Q197" s="80"/>
    </row>
    <row r="198" spans="5:17" x14ac:dyDescent="0.25">
      <c r="E198" s="81"/>
      <c r="F198" s="81"/>
      <c r="G198" s="81"/>
      <c r="H198" s="81"/>
      <c r="I198" s="81"/>
      <c r="J198" s="81"/>
      <c r="K198" s="81"/>
      <c r="L198" s="81"/>
      <c r="M198" s="81"/>
      <c r="N198" s="81"/>
      <c r="O198" s="81"/>
      <c r="P198" s="81"/>
      <c r="Q198" s="80"/>
    </row>
    <row r="199" spans="5:17" x14ac:dyDescent="0.25">
      <c r="E199" s="81"/>
      <c r="F199" s="81"/>
      <c r="G199" s="81"/>
      <c r="H199" s="81"/>
      <c r="I199" s="81"/>
      <c r="J199" s="81"/>
      <c r="K199" s="81"/>
      <c r="L199" s="81"/>
      <c r="M199" s="81"/>
      <c r="N199" s="81"/>
      <c r="O199" s="81"/>
      <c r="P199" s="81"/>
      <c r="Q199" s="80"/>
    </row>
    <row r="200" spans="5:17" x14ac:dyDescent="0.25">
      <c r="E200" s="81"/>
      <c r="F200" s="81"/>
      <c r="G200" s="81"/>
      <c r="H200" s="81"/>
      <c r="I200" s="81"/>
      <c r="J200" s="81"/>
      <c r="K200" s="81"/>
      <c r="L200" s="81"/>
      <c r="M200" s="81"/>
      <c r="N200" s="81"/>
      <c r="O200" s="81"/>
      <c r="P200" s="81"/>
      <c r="Q200" s="80"/>
    </row>
    <row r="201" spans="5:17" x14ac:dyDescent="0.25">
      <c r="E201" s="81"/>
      <c r="F201" s="81"/>
      <c r="G201" s="81"/>
      <c r="H201" s="81"/>
      <c r="I201" s="81"/>
      <c r="J201" s="81"/>
      <c r="K201" s="81"/>
      <c r="L201" s="81"/>
      <c r="M201" s="81"/>
      <c r="N201" s="81"/>
      <c r="O201" s="81"/>
      <c r="P201" s="81"/>
      <c r="Q201" s="80"/>
    </row>
    <row r="202" spans="5:17" x14ac:dyDescent="0.25">
      <c r="E202" s="81"/>
      <c r="F202" s="81"/>
      <c r="G202" s="81"/>
      <c r="H202" s="81"/>
      <c r="I202" s="81"/>
      <c r="J202" s="81"/>
      <c r="K202" s="81"/>
      <c r="L202" s="81"/>
      <c r="M202" s="81"/>
      <c r="N202" s="81"/>
      <c r="O202" s="81"/>
      <c r="P202" s="81"/>
      <c r="Q202" s="80"/>
    </row>
    <row r="203" spans="5:17" x14ac:dyDescent="0.25">
      <c r="E203" s="81"/>
      <c r="F203" s="81"/>
      <c r="G203" s="81"/>
      <c r="H203" s="81"/>
      <c r="I203" s="81"/>
      <c r="J203" s="81"/>
      <c r="K203" s="81"/>
      <c r="L203" s="81"/>
      <c r="M203" s="81"/>
      <c r="N203" s="81"/>
      <c r="O203" s="81"/>
      <c r="P203" s="81"/>
      <c r="Q203" s="80"/>
    </row>
    <row r="204" spans="5:17" x14ac:dyDescent="0.25">
      <c r="E204" s="81"/>
      <c r="F204" s="81"/>
      <c r="G204" s="81"/>
      <c r="H204" s="81"/>
      <c r="I204" s="81"/>
      <c r="J204" s="81"/>
      <c r="K204" s="81"/>
      <c r="L204" s="81"/>
      <c r="M204" s="81"/>
      <c r="N204" s="81"/>
      <c r="O204" s="81"/>
      <c r="P204" s="81"/>
      <c r="Q204" s="80"/>
    </row>
    <row r="205" spans="5:17" x14ac:dyDescent="0.25">
      <c r="E205" s="81"/>
      <c r="F205" s="81"/>
      <c r="G205" s="81"/>
      <c r="H205" s="81"/>
      <c r="I205" s="81"/>
      <c r="J205" s="81"/>
      <c r="K205" s="81"/>
      <c r="L205" s="81"/>
      <c r="M205" s="81"/>
      <c r="N205" s="81"/>
      <c r="O205" s="81"/>
      <c r="P205" s="81"/>
      <c r="Q205" s="80"/>
    </row>
    <row r="206" spans="5:17" x14ac:dyDescent="0.25">
      <c r="E206" s="81"/>
      <c r="F206" s="81"/>
      <c r="G206" s="81"/>
      <c r="H206" s="81"/>
      <c r="I206" s="81"/>
      <c r="J206" s="81"/>
      <c r="K206" s="81"/>
      <c r="L206" s="81"/>
      <c r="M206" s="81"/>
      <c r="N206" s="81"/>
      <c r="O206" s="81"/>
      <c r="P206" s="81"/>
      <c r="Q206" s="80"/>
    </row>
    <row r="207" spans="5:17" x14ac:dyDescent="0.25">
      <c r="E207" s="81"/>
      <c r="F207" s="81"/>
      <c r="G207" s="81"/>
      <c r="H207" s="81"/>
      <c r="I207" s="81"/>
      <c r="J207" s="81"/>
      <c r="K207" s="81"/>
      <c r="L207" s="81"/>
      <c r="M207" s="81"/>
      <c r="N207" s="81"/>
      <c r="O207" s="81"/>
      <c r="P207" s="81"/>
      <c r="Q207" s="80"/>
    </row>
    <row r="208" spans="5:17" x14ac:dyDescent="0.25">
      <c r="E208" s="81"/>
      <c r="F208" s="81"/>
      <c r="G208" s="81"/>
      <c r="H208" s="81"/>
      <c r="I208" s="81"/>
      <c r="J208" s="81"/>
      <c r="K208" s="81"/>
      <c r="L208" s="81"/>
      <c r="M208" s="81"/>
      <c r="N208" s="81"/>
      <c r="O208" s="81"/>
      <c r="P208" s="81"/>
      <c r="Q208" s="80"/>
    </row>
    <row r="209" spans="5:17" x14ac:dyDescent="0.25">
      <c r="E209" s="81"/>
      <c r="F209" s="81"/>
      <c r="G209" s="81"/>
      <c r="H209" s="81"/>
      <c r="I209" s="81"/>
      <c r="J209" s="81"/>
      <c r="K209" s="81"/>
      <c r="L209" s="81"/>
      <c r="M209" s="81"/>
      <c r="N209" s="81"/>
      <c r="O209" s="81"/>
      <c r="P209" s="81"/>
      <c r="Q209" s="80"/>
    </row>
    <row r="210" spans="5:17" x14ac:dyDescent="0.25">
      <c r="E210" s="81"/>
      <c r="F210" s="81"/>
      <c r="G210" s="81"/>
      <c r="H210" s="81"/>
      <c r="I210" s="81"/>
      <c r="J210" s="81"/>
      <c r="K210" s="81"/>
      <c r="L210" s="81"/>
      <c r="M210" s="81"/>
      <c r="N210" s="81"/>
      <c r="O210" s="81"/>
      <c r="P210" s="81"/>
      <c r="Q210" s="80"/>
    </row>
    <row r="211" spans="5:17" x14ac:dyDescent="0.25">
      <c r="E211" s="81"/>
      <c r="F211" s="81"/>
      <c r="G211" s="81"/>
      <c r="H211" s="81"/>
      <c r="I211" s="81"/>
      <c r="J211" s="81"/>
      <c r="K211" s="81"/>
      <c r="L211" s="81"/>
      <c r="M211" s="81"/>
      <c r="N211" s="81"/>
      <c r="O211" s="81"/>
      <c r="P211" s="81"/>
      <c r="Q211" s="80"/>
    </row>
    <row r="212" spans="5:17" x14ac:dyDescent="0.25">
      <c r="E212" s="81"/>
      <c r="F212" s="81"/>
      <c r="G212" s="81"/>
      <c r="H212" s="81"/>
      <c r="I212" s="81"/>
      <c r="J212" s="81"/>
      <c r="K212" s="81"/>
      <c r="L212" s="81"/>
      <c r="M212" s="81"/>
      <c r="N212" s="81"/>
      <c r="O212" s="81"/>
      <c r="P212" s="81"/>
      <c r="Q212" s="80"/>
    </row>
    <row r="213" spans="5:17" x14ac:dyDescent="0.25">
      <c r="E213" s="81"/>
      <c r="F213" s="81"/>
      <c r="G213" s="81"/>
      <c r="H213" s="81"/>
      <c r="I213" s="81"/>
      <c r="J213" s="81"/>
      <c r="K213" s="81"/>
      <c r="L213" s="81"/>
      <c r="M213" s="81"/>
      <c r="N213" s="81"/>
      <c r="O213" s="81"/>
      <c r="P213" s="81"/>
      <c r="Q213" s="80"/>
    </row>
    <row r="214" spans="5:17" x14ac:dyDescent="0.25">
      <c r="E214" s="81"/>
      <c r="F214" s="81"/>
      <c r="G214" s="81"/>
      <c r="H214" s="81"/>
      <c r="I214" s="81"/>
      <c r="J214" s="81"/>
      <c r="K214" s="81"/>
      <c r="L214" s="81"/>
      <c r="M214" s="81"/>
      <c r="N214" s="81"/>
      <c r="O214" s="81"/>
      <c r="P214" s="81"/>
      <c r="Q214" s="80"/>
    </row>
    <row r="215" spans="5:17" x14ac:dyDescent="0.25">
      <c r="E215" s="81"/>
      <c r="F215" s="81"/>
      <c r="G215" s="81"/>
      <c r="H215" s="81"/>
      <c r="I215" s="81"/>
      <c r="J215" s="81"/>
      <c r="K215" s="81"/>
      <c r="L215" s="81"/>
      <c r="M215" s="81"/>
      <c r="N215" s="81"/>
      <c r="O215" s="81"/>
      <c r="P215" s="81"/>
      <c r="Q215" s="80"/>
    </row>
    <row r="216" spans="5:17" x14ac:dyDescent="0.25">
      <c r="E216" s="81"/>
      <c r="F216" s="81"/>
      <c r="G216" s="81"/>
      <c r="H216" s="81"/>
      <c r="I216" s="81"/>
      <c r="J216" s="81"/>
      <c r="K216" s="81"/>
      <c r="L216" s="81"/>
      <c r="M216" s="81"/>
      <c r="N216" s="81"/>
      <c r="O216" s="81"/>
      <c r="P216" s="81"/>
      <c r="Q216" s="80"/>
    </row>
    <row r="217" spans="5:17" x14ac:dyDescent="0.25">
      <c r="E217" s="81"/>
      <c r="F217" s="81"/>
      <c r="G217" s="81"/>
      <c r="H217" s="81"/>
      <c r="I217" s="81"/>
      <c r="J217" s="81"/>
      <c r="K217" s="81"/>
      <c r="L217" s="81"/>
      <c r="M217" s="81"/>
      <c r="N217" s="81"/>
      <c r="O217" s="81"/>
      <c r="P217" s="81"/>
      <c r="Q217" s="80"/>
    </row>
    <row r="218" spans="5:17" x14ac:dyDescent="0.25">
      <c r="E218" s="81"/>
      <c r="F218" s="81"/>
      <c r="G218" s="81"/>
      <c r="H218" s="81"/>
      <c r="I218" s="81"/>
      <c r="J218" s="81"/>
      <c r="K218" s="81"/>
      <c r="L218" s="81"/>
      <c r="M218" s="81"/>
      <c r="N218" s="81"/>
      <c r="O218" s="81"/>
      <c r="P218" s="81"/>
      <c r="Q218" s="80"/>
    </row>
    <row r="219" spans="5:17" x14ac:dyDescent="0.25">
      <c r="E219" s="81"/>
      <c r="F219" s="81"/>
      <c r="G219" s="81"/>
      <c r="H219" s="81"/>
      <c r="I219" s="81"/>
      <c r="J219" s="81"/>
      <c r="K219" s="81"/>
      <c r="L219" s="81"/>
      <c r="M219" s="81"/>
      <c r="N219" s="81"/>
      <c r="O219" s="81"/>
      <c r="P219" s="81"/>
      <c r="Q219" s="80"/>
    </row>
    <row r="220" spans="5:17" x14ac:dyDescent="0.25">
      <c r="E220" s="81"/>
      <c r="F220" s="81"/>
      <c r="G220" s="81"/>
      <c r="H220" s="81"/>
      <c r="I220" s="81"/>
      <c r="J220" s="81"/>
      <c r="K220" s="81"/>
      <c r="L220" s="81"/>
      <c r="M220" s="81"/>
      <c r="N220" s="81"/>
      <c r="O220" s="81"/>
      <c r="P220" s="81"/>
      <c r="Q220" s="80"/>
    </row>
    <row r="221" spans="5:17" x14ac:dyDescent="0.25">
      <c r="E221" s="81"/>
      <c r="F221" s="81"/>
      <c r="G221" s="81"/>
      <c r="H221" s="81"/>
      <c r="I221" s="81"/>
      <c r="J221" s="81"/>
      <c r="K221" s="81"/>
      <c r="L221" s="81"/>
      <c r="M221" s="81"/>
      <c r="N221" s="81"/>
      <c r="O221" s="81"/>
      <c r="P221" s="81"/>
      <c r="Q221" s="80"/>
    </row>
    <row r="222" spans="5:17" x14ac:dyDescent="0.25">
      <c r="E222" s="81"/>
      <c r="F222" s="81"/>
      <c r="G222" s="81"/>
      <c r="H222" s="81"/>
      <c r="I222" s="81"/>
      <c r="J222" s="81"/>
      <c r="K222" s="81"/>
      <c r="L222" s="81"/>
      <c r="M222" s="81"/>
      <c r="N222" s="81"/>
      <c r="O222" s="81"/>
      <c r="P222" s="81"/>
      <c r="Q222" s="80"/>
    </row>
    <row r="223" spans="5:17" x14ac:dyDescent="0.25">
      <c r="E223" s="81"/>
      <c r="F223" s="81"/>
      <c r="G223" s="81"/>
      <c r="H223" s="81"/>
      <c r="I223" s="81"/>
      <c r="J223" s="81"/>
      <c r="K223" s="81"/>
      <c r="L223" s="81"/>
      <c r="M223" s="81"/>
      <c r="N223" s="81"/>
      <c r="O223" s="81"/>
      <c r="P223" s="81"/>
      <c r="Q223" s="80"/>
    </row>
    <row r="224" spans="5:17" x14ac:dyDescent="0.25">
      <c r="E224" s="81"/>
      <c r="F224" s="81"/>
      <c r="G224" s="81"/>
      <c r="H224" s="81"/>
      <c r="I224" s="81"/>
      <c r="J224" s="81"/>
      <c r="K224" s="81"/>
      <c r="L224" s="81"/>
      <c r="M224" s="81"/>
      <c r="N224" s="81"/>
      <c r="O224" s="81"/>
      <c r="P224" s="81"/>
      <c r="Q224" s="80"/>
    </row>
    <row r="225" spans="5:17" x14ac:dyDescent="0.25">
      <c r="E225" s="81"/>
      <c r="F225" s="81"/>
      <c r="G225" s="81"/>
      <c r="H225" s="81"/>
      <c r="I225" s="81"/>
      <c r="J225" s="81"/>
      <c r="K225" s="81"/>
      <c r="L225" s="81"/>
      <c r="M225" s="81"/>
      <c r="N225" s="81"/>
      <c r="O225" s="81"/>
      <c r="P225" s="81"/>
      <c r="Q225" s="80"/>
    </row>
    <row r="226" spans="5:17" x14ac:dyDescent="0.25">
      <c r="E226" s="81"/>
      <c r="F226" s="81"/>
      <c r="G226" s="81"/>
      <c r="H226" s="81"/>
      <c r="I226" s="81"/>
      <c r="J226" s="81"/>
      <c r="K226" s="81"/>
      <c r="L226" s="81"/>
      <c r="M226" s="81"/>
      <c r="N226" s="81"/>
      <c r="O226" s="81"/>
      <c r="P226" s="81"/>
      <c r="Q226" s="80"/>
    </row>
    <row r="227" spans="5:17" x14ac:dyDescent="0.25">
      <c r="E227" s="81"/>
      <c r="F227" s="81"/>
      <c r="G227" s="81"/>
      <c r="H227" s="81"/>
      <c r="I227" s="81"/>
      <c r="J227" s="81"/>
      <c r="K227" s="81"/>
      <c r="L227" s="81"/>
      <c r="M227" s="81"/>
      <c r="N227" s="81"/>
      <c r="O227" s="81"/>
      <c r="P227" s="81"/>
      <c r="Q227" s="80"/>
    </row>
    <row r="228" spans="5:17" x14ac:dyDescent="0.25">
      <c r="E228" s="81"/>
      <c r="F228" s="81"/>
      <c r="G228" s="81"/>
      <c r="H228" s="81"/>
      <c r="I228" s="81"/>
      <c r="J228" s="81"/>
      <c r="K228" s="81"/>
      <c r="L228" s="81"/>
      <c r="M228" s="81"/>
      <c r="N228" s="81"/>
      <c r="O228" s="81"/>
      <c r="P228" s="81"/>
      <c r="Q228" s="80"/>
    </row>
    <row r="229" spans="5:17" x14ac:dyDescent="0.25">
      <c r="E229" s="81"/>
      <c r="F229" s="81"/>
      <c r="G229" s="81"/>
      <c r="H229" s="81"/>
      <c r="I229" s="81"/>
      <c r="J229" s="81"/>
      <c r="K229" s="81"/>
      <c r="L229" s="81"/>
      <c r="M229" s="81"/>
      <c r="N229" s="81"/>
      <c r="O229" s="81"/>
      <c r="P229" s="81"/>
      <c r="Q229" s="80"/>
    </row>
    <row r="230" spans="5:17" x14ac:dyDescent="0.25">
      <c r="E230" s="81"/>
      <c r="F230" s="81"/>
      <c r="G230" s="81"/>
      <c r="H230" s="81"/>
      <c r="I230" s="81"/>
      <c r="J230" s="81"/>
      <c r="K230" s="81"/>
      <c r="L230" s="81"/>
      <c r="M230" s="81"/>
      <c r="N230" s="81"/>
      <c r="O230" s="81"/>
      <c r="P230" s="81"/>
      <c r="Q230" s="80"/>
    </row>
    <row r="231" spans="5:17" x14ac:dyDescent="0.25">
      <c r="E231" s="81"/>
      <c r="F231" s="81"/>
      <c r="G231" s="81"/>
      <c r="H231" s="81"/>
      <c r="I231" s="81"/>
      <c r="J231" s="81"/>
      <c r="K231" s="81"/>
      <c r="L231" s="81"/>
      <c r="M231" s="81"/>
      <c r="N231" s="81"/>
      <c r="O231" s="81"/>
      <c r="P231" s="81"/>
      <c r="Q231" s="80"/>
    </row>
    <row r="232" spans="5:17" x14ac:dyDescent="0.25">
      <c r="E232" s="81"/>
      <c r="F232" s="81"/>
      <c r="G232" s="81"/>
      <c r="H232" s="81"/>
      <c r="I232" s="81"/>
      <c r="J232" s="81"/>
      <c r="K232" s="81"/>
      <c r="L232" s="81"/>
      <c r="M232" s="81"/>
      <c r="N232" s="81"/>
      <c r="O232" s="81"/>
      <c r="P232" s="81"/>
      <c r="Q232" s="80"/>
    </row>
    <row r="233" spans="5:17" x14ac:dyDescent="0.25">
      <c r="E233" s="81"/>
      <c r="F233" s="81"/>
      <c r="G233" s="81"/>
      <c r="H233" s="81"/>
      <c r="I233" s="81"/>
      <c r="J233" s="81"/>
      <c r="K233" s="81"/>
      <c r="L233" s="81"/>
      <c r="M233" s="81"/>
      <c r="N233" s="81"/>
      <c r="O233" s="81"/>
      <c r="P233" s="81"/>
      <c r="Q233" s="80"/>
    </row>
    <row r="234" spans="5:17" x14ac:dyDescent="0.25">
      <c r="E234" s="81"/>
      <c r="F234" s="81"/>
      <c r="G234" s="81"/>
      <c r="H234" s="81"/>
      <c r="I234" s="81"/>
      <c r="J234" s="81"/>
      <c r="K234" s="81"/>
      <c r="L234" s="81"/>
      <c r="M234" s="81"/>
      <c r="N234" s="81"/>
      <c r="O234" s="81"/>
      <c r="P234" s="81"/>
      <c r="Q234" s="80"/>
    </row>
    <row r="235" spans="5:17" x14ac:dyDescent="0.25">
      <c r="E235" s="81"/>
      <c r="F235" s="81"/>
      <c r="G235" s="81"/>
      <c r="H235" s="81"/>
      <c r="I235" s="81"/>
      <c r="J235" s="81"/>
      <c r="K235" s="81"/>
      <c r="L235" s="81"/>
      <c r="M235" s="81"/>
      <c r="N235" s="81"/>
      <c r="O235" s="81"/>
      <c r="P235" s="81"/>
      <c r="Q235" s="80"/>
    </row>
    <row r="236" spans="5:17" x14ac:dyDescent="0.25">
      <c r="E236" s="81"/>
      <c r="F236" s="81"/>
      <c r="G236" s="81"/>
      <c r="H236" s="81"/>
      <c r="I236" s="81"/>
      <c r="J236" s="81"/>
      <c r="K236" s="81"/>
      <c r="L236" s="81"/>
      <c r="M236" s="81"/>
      <c r="N236" s="81"/>
      <c r="O236" s="81"/>
      <c r="P236" s="81"/>
      <c r="Q236" s="80"/>
    </row>
    <row r="237" spans="5:17" x14ac:dyDescent="0.25">
      <c r="E237" s="81"/>
      <c r="F237" s="81"/>
      <c r="G237" s="81"/>
      <c r="H237" s="81"/>
      <c r="I237" s="81"/>
      <c r="J237" s="81"/>
      <c r="K237" s="81"/>
      <c r="L237" s="81"/>
      <c r="M237" s="81"/>
      <c r="N237" s="81"/>
      <c r="O237" s="81"/>
      <c r="P237" s="81"/>
      <c r="Q237" s="80"/>
    </row>
    <row r="238" spans="5:17" x14ac:dyDescent="0.25">
      <c r="E238" s="81"/>
      <c r="F238" s="81"/>
      <c r="G238" s="81"/>
      <c r="H238" s="81"/>
      <c r="I238" s="81"/>
      <c r="J238" s="81"/>
      <c r="K238" s="81"/>
      <c r="L238" s="81"/>
      <c r="M238" s="81"/>
      <c r="N238" s="81"/>
      <c r="O238" s="81"/>
      <c r="P238" s="81"/>
      <c r="Q238" s="80"/>
    </row>
    <row r="239" spans="5:17" x14ac:dyDescent="0.25">
      <c r="E239" s="81"/>
      <c r="F239" s="81"/>
      <c r="G239" s="81"/>
      <c r="H239" s="81"/>
      <c r="I239" s="81"/>
      <c r="J239" s="81"/>
      <c r="K239" s="81"/>
      <c r="L239" s="81"/>
      <c r="M239" s="81"/>
      <c r="N239" s="81"/>
      <c r="O239" s="81"/>
      <c r="P239" s="81"/>
      <c r="Q239" s="80"/>
    </row>
    <row r="240" spans="5:17" x14ac:dyDescent="0.25">
      <c r="E240" s="81"/>
      <c r="F240" s="81"/>
      <c r="G240" s="81"/>
      <c r="H240" s="81"/>
      <c r="I240" s="81"/>
      <c r="J240" s="81"/>
      <c r="K240" s="81"/>
      <c r="L240" s="81"/>
      <c r="M240" s="81"/>
      <c r="N240" s="81"/>
      <c r="O240" s="81"/>
      <c r="P240" s="81"/>
      <c r="Q240" s="80"/>
    </row>
    <row r="241" spans="5:17" x14ac:dyDescent="0.25">
      <c r="E241" s="81"/>
      <c r="F241" s="81"/>
      <c r="G241" s="81"/>
      <c r="H241" s="81"/>
      <c r="I241" s="81"/>
      <c r="J241" s="81"/>
      <c r="K241" s="81"/>
      <c r="L241" s="81"/>
      <c r="M241" s="81"/>
      <c r="N241" s="81"/>
      <c r="O241" s="81"/>
      <c r="P241" s="81"/>
      <c r="Q241" s="80"/>
    </row>
    <row r="242" spans="5:17" x14ac:dyDescent="0.25">
      <c r="E242" s="81"/>
      <c r="F242" s="81"/>
      <c r="G242" s="81"/>
      <c r="H242" s="81"/>
      <c r="I242" s="81"/>
      <c r="J242" s="81"/>
      <c r="K242" s="81"/>
      <c r="L242" s="81"/>
      <c r="M242" s="81"/>
      <c r="N242" s="81"/>
      <c r="O242" s="81"/>
      <c r="P242" s="81"/>
      <c r="Q242" s="80"/>
    </row>
    <row r="243" spans="5:17" x14ac:dyDescent="0.25">
      <c r="E243" s="81"/>
      <c r="F243" s="81"/>
      <c r="G243" s="81"/>
      <c r="H243" s="81"/>
      <c r="I243" s="81"/>
      <c r="J243" s="81"/>
      <c r="K243" s="81"/>
      <c r="L243" s="81"/>
      <c r="M243" s="81"/>
      <c r="N243" s="81"/>
      <c r="O243" s="81"/>
      <c r="P243" s="81"/>
      <c r="Q243" s="80"/>
    </row>
    <row r="244" spans="5:17" x14ac:dyDescent="0.25">
      <c r="E244" s="81"/>
      <c r="F244" s="81"/>
      <c r="G244" s="81"/>
      <c r="H244" s="81"/>
      <c r="I244" s="81"/>
      <c r="J244" s="81"/>
      <c r="K244" s="81"/>
      <c r="L244" s="81"/>
      <c r="M244" s="81"/>
      <c r="N244" s="81"/>
      <c r="O244" s="81"/>
      <c r="P244" s="81"/>
      <c r="Q244" s="80"/>
    </row>
    <row r="245" spans="5:17" x14ac:dyDescent="0.25">
      <c r="E245" s="81"/>
      <c r="F245" s="81"/>
      <c r="G245" s="81"/>
      <c r="H245" s="81"/>
      <c r="I245" s="81"/>
      <c r="J245" s="81"/>
      <c r="K245" s="81"/>
      <c r="L245" s="81"/>
      <c r="M245" s="81"/>
      <c r="N245" s="81"/>
      <c r="O245" s="81"/>
      <c r="P245" s="81"/>
      <c r="Q245" s="80"/>
    </row>
    <row r="246" spans="5:17" x14ac:dyDescent="0.25">
      <c r="E246" s="81"/>
      <c r="F246" s="81"/>
      <c r="G246" s="81"/>
      <c r="H246" s="81"/>
      <c r="I246" s="81"/>
      <c r="J246" s="81"/>
      <c r="K246" s="81"/>
      <c r="L246" s="81"/>
      <c r="M246" s="81"/>
      <c r="N246" s="81"/>
      <c r="O246" s="81"/>
      <c r="P246" s="81"/>
      <c r="Q246" s="80"/>
    </row>
    <row r="247" spans="5:17" x14ac:dyDescent="0.25">
      <c r="E247" s="81"/>
      <c r="F247" s="81"/>
      <c r="G247" s="81"/>
      <c r="H247" s="81"/>
      <c r="I247" s="81"/>
      <c r="J247" s="81"/>
      <c r="K247" s="81"/>
      <c r="L247" s="81"/>
      <c r="M247" s="81"/>
      <c r="N247" s="81"/>
      <c r="O247" s="81"/>
      <c r="P247" s="81"/>
      <c r="Q247" s="80"/>
    </row>
    <row r="248" spans="5:17" x14ac:dyDescent="0.25">
      <c r="E248" s="81"/>
      <c r="F248" s="81"/>
      <c r="G248" s="81"/>
      <c r="H248" s="81"/>
      <c r="I248" s="81"/>
      <c r="J248" s="81"/>
      <c r="K248" s="81"/>
      <c r="L248" s="81"/>
      <c r="M248" s="81"/>
      <c r="N248" s="81"/>
      <c r="O248" s="81"/>
      <c r="P248" s="81"/>
      <c r="Q248" s="80"/>
    </row>
    <row r="249" spans="5:17" x14ac:dyDescent="0.25">
      <c r="E249" s="81"/>
      <c r="F249" s="81"/>
      <c r="G249" s="81"/>
      <c r="H249" s="81"/>
      <c r="I249" s="81"/>
      <c r="J249" s="81"/>
      <c r="K249" s="81"/>
      <c r="L249" s="81"/>
      <c r="M249" s="81"/>
      <c r="N249" s="81"/>
      <c r="O249" s="81"/>
      <c r="P249" s="81"/>
      <c r="Q249" s="80"/>
    </row>
    <row r="250" spans="5:17" x14ac:dyDescent="0.25">
      <c r="E250" s="81"/>
      <c r="F250" s="81"/>
      <c r="G250" s="81"/>
      <c r="H250" s="81"/>
      <c r="I250" s="81"/>
      <c r="J250" s="81"/>
      <c r="K250" s="81"/>
      <c r="L250" s="81"/>
      <c r="M250" s="81"/>
      <c r="N250" s="81"/>
      <c r="O250" s="81"/>
      <c r="P250" s="81"/>
      <c r="Q250" s="80"/>
    </row>
    <row r="251" spans="5:17" x14ac:dyDescent="0.25">
      <c r="E251" s="81"/>
      <c r="F251" s="81"/>
      <c r="G251" s="81"/>
      <c r="H251" s="81"/>
      <c r="I251" s="81"/>
      <c r="J251" s="81"/>
      <c r="K251" s="81"/>
      <c r="L251" s="81"/>
      <c r="M251" s="81"/>
      <c r="N251" s="81"/>
      <c r="O251" s="81"/>
      <c r="P251" s="81"/>
      <c r="Q251" s="80"/>
    </row>
    <row r="252" spans="5:17" x14ac:dyDescent="0.25">
      <c r="E252" s="81"/>
      <c r="F252" s="81"/>
      <c r="G252" s="81"/>
      <c r="H252" s="81"/>
      <c r="I252" s="81"/>
      <c r="J252" s="81"/>
      <c r="K252" s="81"/>
      <c r="L252" s="81"/>
      <c r="M252" s="81"/>
      <c r="N252" s="81"/>
      <c r="O252" s="81"/>
      <c r="P252" s="81"/>
      <c r="Q252" s="80"/>
    </row>
    <row r="253" spans="5:17" x14ac:dyDescent="0.25">
      <c r="E253" s="81"/>
      <c r="F253" s="81"/>
      <c r="G253" s="81"/>
      <c r="H253" s="81"/>
      <c r="I253" s="81"/>
      <c r="J253" s="81"/>
      <c r="K253" s="81"/>
      <c r="L253" s="81"/>
      <c r="M253" s="81"/>
      <c r="N253" s="81"/>
      <c r="O253" s="81"/>
      <c r="P253" s="81"/>
      <c r="Q253" s="80"/>
    </row>
    <row r="254" spans="5:17" x14ac:dyDescent="0.25">
      <c r="E254" s="81"/>
      <c r="F254" s="81"/>
      <c r="G254" s="81"/>
      <c r="H254" s="81"/>
      <c r="I254" s="81"/>
      <c r="J254" s="81"/>
      <c r="K254" s="81"/>
      <c r="L254" s="81"/>
      <c r="M254" s="81"/>
      <c r="N254" s="81"/>
      <c r="O254" s="81"/>
      <c r="P254" s="81"/>
      <c r="Q254" s="80"/>
    </row>
    <row r="255" spans="5:17" x14ac:dyDescent="0.25">
      <c r="E255" s="81"/>
      <c r="F255" s="81"/>
      <c r="G255" s="81"/>
      <c r="H255" s="81"/>
      <c r="I255" s="81"/>
      <c r="J255" s="81"/>
      <c r="K255" s="81"/>
      <c r="L255" s="81"/>
      <c r="M255" s="81"/>
      <c r="N255" s="81"/>
      <c r="O255" s="81"/>
      <c r="P255" s="81"/>
      <c r="Q255" s="80"/>
    </row>
    <row r="256" spans="5:17" x14ac:dyDescent="0.25">
      <c r="E256" s="81"/>
      <c r="F256" s="81"/>
      <c r="G256" s="81"/>
      <c r="H256" s="81"/>
      <c r="I256" s="81"/>
      <c r="J256" s="81"/>
      <c r="K256" s="81"/>
      <c r="L256" s="81"/>
      <c r="M256" s="81"/>
      <c r="N256" s="81"/>
      <c r="O256" s="81"/>
      <c r="P256" s="81"/>
      <c r="Q256" s="80"/>
    </row>
    <row r="257" spans="5:17" x14ac:dyDescent="0.25">
      <c r="E257" s="81"/>
      <c r="F257" s="81"/>
      <c r="G257" s="81"/>
      <c r="H257" s="81"/>
      <c r="I257" s="81"/>
      <c r="J257" s="81"/>
      <c r="K257" s="81"/>
      <c r="L257" s="81"/>
      <c r="M257" s="81"/>
      <c r="N257" s="81"/>
      <c r="O257" s="81"/>
      <c r="P257" s="81"/>
      <c r="Q257" s="80"/>
    </row>
    <row r="258" spans="5:17" x14ac:dyDescent="0.25">
      <c r="E258" s="81"/>
      <c r="F258" s="81"/>
      <c r="G258" s="81"/>
      <c r="H258" s="81"/>
      <c r="I258" s="81"/>
      <c r="J258" s="81"/>
      <c r="K258" s="81"/>
      <c r="L258" s="81"/>
      <c r="M258" s="81"/>
      <c r="N258" s="81"/>
      <c r="O258" s="81"/>
      <c r="P258" s="81"/>
      <c r="Q258" s="80"/>
    </row>
    <row r="259" spans="5:17" x14ac:dyDescent="0.25">
      <c r="E259" s="81"/>
      <c r="F259" s="81"/>
      <c r="G259" s="81"/>
      <c r="H259" s="81"/>
      <c r="I259" s="81"/>
      <c r="J259" s="81"/>
      <c r="K259" s="81"/>
      <c r="L259" s="81"/>
      <c r="M259" s="81"/>
      <c r="N259" s="81"/>
      <c r="O259" s="81"/>
      <c r="P259" s="81"/>
      <c r="Q259" s="80"/>
    </row>
    <row r="260" spans="5:17" x14ac:dyDescent="0.25">
      <c r="E260" s="81"/>
      <c r="F260" s="81"/>
      <c r="G260" s="81"/>
      <c r="H260" s="81"/>
      <c r="I260" s="81"/>
      <c r="J260" s="81"/>
      <c r="K260" s="81"/>
      <c r="L260" s="81"/>
      <c r="M260" s="81"/>
      <c r="N260" s="81"/>
      <c r="O260" s="81"/>
      <c r="P260" s="81"/>
      <c r="Q260" s="80"/>
    </row>
    <row r="261" spans="5:17" x14ac:dyDescent="0.25">
      <c r="E261" s="81"/>
      <c r="F261" s="81"/>
      <c r="G261" s="81"/>
      <c r="H261" s="81"/>
      <c r="I261" s="81"/>
      <c r="J261" s="81"/>
      <c r="K261" s="81"/>
      <c r="L261" s="81"/>
      <c r="M261" s="81"/>
      <c r="N261" s="81"/>
      <c r="O261" s="81"/>
      <c r="P261" s="81"/>
      <c r="Q261" s="80"/>
    </row>
    <row r="262" spans="5:17" x14ac:dyDescent="0.25">
      <c r="E262" s="81"/>
      <c r="F262" s="81"/>
      <c r="G262" s="81"/>
      <c r="H262" s="81"/>
      <c r="I262" s="81"/>
      <c r="J262" s="81"/>
      <c r="K262" s="81"/>
      <c r="L262" s="81"/>
      <c r="M262" s="81"/>
      <c r="N262" s="81"/>
      <c r="O262" s="81"/>
      <c r="P262" s="81"/>
      <c r="Q262" s="80"/>
    </row>
    <row r="263" spans="5:17" x14ac:dyDescent="0.25">
      <c r="E263" s="81"/>
      <c r="F263" s="81"/>
      <c r="G263" s="81"/>
      <c r="H263" s="81"/>
      <c r="I263" s="81"/>
      <c r="J263" s="81"/>
      <c r="K263" s="81"/>
      <c r="L263" s="81"/>
      <c r="M263" s="81"/>
      <c r="N263" s="81"/>
      <c r="O263" s="81"/>
      <c r="P263" s="81"/>
      <c r="Q263" s="80"/>
    </row>
    <row r="264" spans="5:17" x14ac:dyDescent="0.25">
      <c r="E264" s="81"/>
      <c r="F264" s="81"/>
      <c r="G264" s="81"/>
      <c r="H264" s="81"/>
      <c r="I264" s="81"/>
      <c r="J264" s="81"/>
      <c r="K264" s="81"/>
      <c r="L264" s="81"/>
      <c r="M264" s="81"/>
      <c r="N264" s="81"/>
      <c r="O264" s="81"/>
      <c r="P264" s="81"/>
      <c r="Q264" s="80"/>
    </row>
    <row r="265" spans="5:17" x14ac:dyDescent="0.25">
      <c r="E265" s="81"/>
      <c r="F265" s="81"/>
      <c r="G265" s="81"/>
      <c r="H265" s="81"/>
      <c r="I265" s="81"/>
      <c r="J265" s="81"/>
      <c r="K265" s="81"/>
      <c r="L265" s="81"/>
      <c r="M265" s="81"/>
      <c r="N265" s="81"/>
      <c r="O265" s="81"/>
      <c r="P265" s="81"/>
      <c r="Q265" s="80"/>
    </row>
    <row r="266" spans="5:17" x14ac:dyDescent="0.25">
      <c r="E266" s="81"/>
      <c r="F266" s="81"/>
      <c r="G266" s="81"/>
      <c r="H266" s="81"/>
      <c r="I266" s="81"/>
      <c r="J266" s="81"/>
      <c r="K266" s="81"/>
      <c r="L266" s="81"/>
      <c r="M266" s="81"/>
      <c r="N266" s="81"/>
      <c r="O266" s="81"/>
      <c r="P266" s="81"/>
      <c r="Q266" s="80"/>
    </row>
    <row r="267" spans="5:17" x14ac:dyDescent="0.25">
      <c r="E267" s="81"/>
      <c r="F267" s="81"/>
      <c r="G267" s="81"/>
      <c r="H267" s="81"/>
      <c r="I267" s="81"/>
      <c r="J267" s="81"/>
      <c r="K267" s="81"/>
      <c r="L267" s="81"/>
      <c r="M267" s="81"/>
      <c r="N267" s="81"/>
      <c r="O267" s="81"/>
      <c r="P267" s="81"/>
      <c r="Q267" s="80"/>
    </row>
    <row r="268" spans="5:17" x14ac:dyDescent="0.25">
      <c r="E268" s="81"/>
      <c r="F268" s="81"/>
      <c r="G268" s="81"/>
      <c r="H268" s="81"/>
      <c r="I268" s="81"/>
      <c r="J268" s="81"/>
      <c r="K268" s="81"/>
      <c r="L268" s="81"/>
      <c r="M268" s="81"/>
      <c r="N268" s="81"/>
      <c r="O268" s="81"/>
      <c r="P268" s="81"/>
      <c r="Q268" s="80"/>
    </row>
    <row r="269" spans="5:17" x14ac:dyDescent="0.25">
      <c r="E269" s="81"/>
      <c r="F269" s="81"/>
      <c r="G269" s="81"/>
      <c r="H269" s="81"/>
      <c r="I269" s="81"/>
      <c r="J269" s="81"/>
      <c r="K269" s="81"/>
      <c r="L269" s="81"/>
      <c r="M269" s="81"/>
      <c r="N269" s="81"/>
      <c r="O269" s="81"/>
      <c r="P269" s="81"/>
      <c r="Q269" s="80"/>
    </row>
    <row r="270" spans="5:17" x14ac:dyDescent="0.25">
      <c r="E270" s="81"/>
      <c r="F270" s="81"/>
      <c r="G270" s="81"/>
      <c r="H270" s="81"/>
      <c r="I270" s="81"/>
      <c r="J270" s="81"/>
      <c r="K270" s="81"/>
      <c r="L270" s="81"/>
      <c r="M270" s="81"/>
      <c r="N270" s="81"/>
      <c r="O270" s="81"/>
      <c r="P270" s="81"/>
      <c r="Q270" s="80"/>
    </row>
    <row r="271" spans="5:17" x14ac:dyDescent="0.25">
      <c r="E271" s="81"/>
      <c r="F271" s="81"/>
      <c r="G271" s="81"/>
      <c r="H271" s="81"/>
      <c r="I271" s="81"/>
      <c r="J271" s="81"/>
      <c r="K271" s="81"/>
      <c r="L271" s="81"/>
      <c r="M271" s="81"/>
      <c r="N271" s="81"/>
      <c r="O271" s="81"/>
      <c r="P271" s="81"/>
      <c r="Q271" s="80"/>
    </row>
    <row r="272" spans="5:17" x14ac:dyDescent="0.25">
      <c r="E272" s="81"/>
      <c r="F272" s="81"/>
      <c r="G272" s="81"/>
      <c r="H272" s="81"/>
      <c r="I272" s="81"/>
      <c r="J272" s="81"/>
      <c r="K272" s="81"/>
      <c r="L272" s="81"/>
      <c r="M272" s="81"/>
      <c r="N272" s="81"/>
      <c r="O272" s="81"/>
      <c r="P272" s="81"/>
      <c r="Q272" s="80"/>
    </row>
    <row r="273" spans="5:17" x14ac:dyDescent="0.25">
      <c r="E273" s="81"/>
      <c r="F273" s="81"/>
      <c r="G273" s="81"/>
      <c r="H273" s="81"/>
      <c r="I273" s="81"/>
      <c r="J273" s="81"/>
      <c r="K273" s="81"/>
      <c r="L273" s="81"/>
      <c r="M273" s="81"/>
      <c r="N273" s="81"/>
      <c r="O273" s="81"/>
      <c r="P273" s="81"/>
      <c r="Q273" s="80"/>
    </row>
    <row r="274" spans="5:17" x14ac:dyDescent="0.25">
      <c r="E274" s="81"/>
      <c r="F274" s="81"/>
      <c r="G274" s="81"/>
      <c r="H274" s="81"/>
      <c r="I274" s="81"/>
      <c r="J274" s="81"/>
      <c r="K274" s="81"/>
      <c r="L274" s="81"/>
      <c r="M274" s="81"/>
      <c r="N274" s="81"/>
      <c r="O274" s="81"/>
      <c r="P274" s="81"/>
      <c r="Q274" s="80"/>
    </row>
    <row r="275" spans="5:17" x14ac:dyDescent="0.25">
      <c r="E275" s="81"/>
      <c r="F275" s="81"/>
      <c r="G275" s="81"/>
      <c r="H275" s="81"/>
      <c r="I275" s="81"/>
      <c r="J275" s="81"/>
      <c r="K275" s="81"/>
      <c r="L275" s="81"/>
      <c r="M275" s="81"/>
      <c r="N275" s="81"/>
      <c r="O275" s="81"/>
      <c r="P275" s="81"/>
      <c r="Q275" s="80"/>
    </row>
    <row r="276" spans="5:17" x14ac:dyDescent="0.25">
      <c r="E276" s="81"/>
      <c r="F276" s="81"/>
      <c r="G276" s="81"/>
      <c r="H276" s="81"/>
      <c r="I276" s="81"/>
      <c r="J276" s="81"/>
      <c r="K276" s="81"/>
      <c r="L276" s="81"/>
      <c r="M276" s="81"/>
      <c r="N276" s="81"/>
      <c r="O276" s="81"/>
      <c r="P276" s="81"/>
      <c r="Q276" s="80"/>
    </row>
    <row r="277" spans="5:17" x14ac:dyDescent="0.25">
      <c r="E277" s="81"/>
      <c r="F277" s="81"/>
      <c r="G277" s="81"/>
      <c r="H277" s="81"/>
      <c r="I277" s="81"/>
      <c r="J277" s="81"/>
      <c r="K277" s="81"/>
      <c r="L277" s="81"/>
      <c r="M277" s="81"/>
      <c r="N277" s="81"/>
      <c r="O277" s="81"/>
      <c r="P277" s="81"/>
      <c r="Q277" s="80"/>
    </row>
    <row r="278" spans="5:17" x14ac:dyDescent="0.25">
      <c r="E278" s="81"/>
      <c r="F278" s="81"/>
      <c r="G278" s="81"/>
      <c r="H278" s="81"/>
      <c r="I278" s="81"/>
      <c r="J278" s="81"/>
      <c r="K278" s="81"/>
      <c r="L278" s="81"/>
      <c r="M278" s="81"/>
      <c r="N278" s="81"/>
      <c r="O278" s="81"/>
      <c r="P278" s="81"/>
      <c r="Q278" s="80"/>
    </row>
    <row r="279" spans="5:17" x14ac:dyDescent="0.25">
      <c r="E279" s="81"/>
      <c r="F279" s="81"/>
      <c r="G279" s="81"/>
      <c r="H279" s="81"/>
      <c r="I279" s="81"/>
      <c r="J279" s="81"/>
      <c r="K279" s="81"/>
      <c r="L279" s="81"/>
      <c r="M279" s="81"/>
      <c r="N279" s="81"/>
      <c r="O279" s="81"/>
      <c r="P279" s="81"/>
      <c r="Q279" s="80"/>
    </row>
    <row r="280" spans="5:17" x14ac:dyDescent="0.25">
      <c r="E280" s="81"/>
      <c r="F280" s="81"/>
      <c r="G280" s="81"/>
      <c r="H280" s="81"/>
      <c r="I280" s="81"/>
      <c r="J280" s="81"/>
      <c r="K280" s="81"/>
      <c r="L280" s="81"/>
      <c r="M280" s="81"/>
      <c r="N280" s="81"/>
      <c r="O280" s="81"/>
      <c r="P280" s="81"/>
      <c r="Q280" s="80"/>
    </row>
    <row r="281" spans="5:17" x14ac:dyDescent="0.25">
      <c r="E281" s="81"/>
      <c r="F281" s="81"/>
      <c r="G281" s="81"/>
      <c r="H281" s="81"/>
      <c r="I281" s="81"/>
      <c r="J281" s="81"/>
      <c r="K281" s="81"/>
      <c r="L281" s="81"/>
      <c r="M281" s="81"/>
      <c r="N281" s="81"/>
      <c r="O281" s="81"/>
      <c r="P281" s="81"/>
      <c r="Q281" s="80"/>
    </row>
    <row r="282" spans="5:17" x14ac:dyDescent="0.25">
      <c r="E282" s="81"/>
      <c r="F282" s="81"/>
      <c r="G282" s="81"/>
      <c r="H282" s="81"/>
      <c r="I282" s="81"/>
      <c r="J282" s="81"/>
      <c r="K282" s="81"/>
      <c r="L282" s="81"/>
      <c r="M282" s="81"/>
      <c r="N282" s="81"/>
      <c r="O282" s="81"/>
      <c r="P282" s="81"/>
      <c r="Q282" s="80"/>
    </row>
    <row r="283" spans="5:17" x14ac:dyDescent="0.25">
      <c r="E283" s="81"/>
      <c r="F283" s="81"/>
      <c r="G283" s="81"/>
      <c r="H283" s="81"/>
      <c r="I283" s="81"/>
      <c r="J283" s="81"/>
      <c r="K283" s="81"/>
      <c r="L283" s="81"/>
      <c r="M283" s="81"/>
      <c r="N283" s="81"/>
      <c r="O283" s="81"/>
      <c r="P283" s="81"/>
      <c r="Q283" s="80"/>
    </row>
    <row r="284" spans="5:17" x14ac:dyDescent="0.25">
      <c r="E284" s="81"/>
      <c r="F284" s="81"/>
      <c r="G284" s="81"/>
      <c r="H284" s="81"/>
      <c r="I284" s="81"/>
      <c r="J284" s="81"/>
      <c r="K284" s="81"/>
      <c r="L284" s="81"/>
      <c r="M284" s="81"/>
      <c r="N284" s="81"/>
      <c r="O284" s="81"/>
      <c r="P284" s="81"/>
      <c r="Q284" s="80"/>
    </row>
    <row r="285" spans="5:17" x14ac:dyDescent="0.25">
      <c r="E285" s="81"/>
      <c r="F285" s="81"/>
      <c r="G285" s="81"/>
      <c r="H285" s="81"/>
      <c r="I285" s="81"/>
      <c r="J285" s="81"/>
      <c r="K285" s="81"/>
      <c r="L285" s="81"/>
      <c r="M285" s="81"/>
      <c r="N285" s="81"/>
      <c r="O285" s="81"/>
      <c r="P285" s="81"/>
      <c r="Q285" s="80"/>
    </row>
    <row r="286" spans="5:17" x14ac:dyDescent="0.25">
      <c r="E286" s="81"/>
      <c r="F286" s="81"/>
      <c r="G286" s="81"/>
      <c r="H286" s="81"/>
      <c r="I286" s="81"/>
      <c r="J286" s="81"/>
      <c r="K286" s="81"/>
      <c r="L286" s="81"/>
      <c r="M286" s="81"/>
      <c r="N286" s="81"/>
      <c r="O286" s="81"/>
      <c r="P286" s="81"/>
      <c r="Q286" s="80"/>
    </row>
    <row r="287" spans="5:17" x14ac:dyDescent="0.25">
      <c r="E287" s="81"/>
      <c r="F287" s="81"/>
      <c r="G287" s="81"/>
      <c r="H287" s="81"/>
      <c r="I287" s="81"/>
      <c r="J287" s="81"/>
      <c r="K287" s="81"/>
      <c r="L287" s="81"/>
      <c r="M287" s="81"/>
      <c r="N287" s="81"/>
      <c r="O287" s="81"/>
      <c r="P287" s="81"/>
      <c r="Q287" s="80"/>
    </row>
    <row r="288" spans="5:17" x14ac:dyDescent="0.25">
      <c r="E288" s="81"/>
      <c r="F288" s="81"/>
      <c r="G288" s="81"/>
      <c r="H288" s="81"/>
      <c r="I288" s="81"/>
      <c r="J288" s="81"/>
      <c r="K288" s="81"/>
      <c r="L288" s="81"/>
      <c r="M288" s="81"/>
      <c r="N288" s="81"/>
      <c r="O288" s="81"/>
      <c r="P288" s="81"/>
      <c r="Q288" s="80"/>
    </row>
    <row r="289" spans="5:17" x14ac:dyDescent="0.25">
      <c r="E289" s="81"/>
      <c r="F289" s="81"/>
      <c r="G289" s="81"/>
      <c r="H289" s="81"/>
      <c r="I289" s="81"/>
      <c r="J289" s="81"/>
      <c r="K289" s="81"/>
      <c r="L289" s="81"/>
      <c r="M289" s="81"/>
      <c r="N289" s="81"/>
      <c r="O289" s="81"/>
      <c r="P289" s="81"/>
      <c r="Q289" s="80"/>
    </row>
    <row r="290" spans="5:17" x14ac:dyDescent="0.25">
      <c r="E290" s="81"/>
      <c r="F290" s="81"/>
      <c r="G290" s="81"/>
      <c r="H290" s="81"/>
      <c r="I290" s="81"/>
      <c r="J290" s="81"/>
      <c r="K290" s="81"/>
      <c r="L290" s="81"/>
      <c r="M290" s="81"/>
      <c r="N290" s="81"/>
      <c r="O290" s="81"/>
      <c r="P290" s="81"/>
      <c r="Q290" s="80"/>
    </row>
    <row r="291" spans="5:17" x14ac:dyDescent="0.25">
      <c r="E291" s="81"/>
      <c r="F291" s="81"/>
      <c r="G291" s="81"/>
      <c r="H291" s="81"/>
      <c r="I291" s="81"/>
      <c r="J291" s="81"/>
      <c r="K291" s="81"/>
      <c r="L291" s="81"/>
      <c r="M291" s="81"/>
      <c r="N291" s="81"/>
      <c r="O291" s="81"/>
      <c r="P291" s="81"/>
      <c r="Q291" s="80"/>
    </row>
    <row r="292" spans="5:17" x14ac:dyDescent="0.25">
      <c r="E292" s="81"/>
      <c r="F292" s="81"/>
      <c r="G292" s="81"/>
      <c r="H292" s="81"/>
      <c r="I292" s="81"/>
      <c r="J292" s="81"/>
      <c r="K292" s="81"/>
      <c r="L292" s="81"/>
      <c r="M292" s="81"/>
      <c r="N292" s="81"/>
      <c r="O292" s="81"/>
      <c r="P292" s="81"/>
      <c r="Q292" s="80"/>
    </row>
    <row r="293" spans="5:17" x14ac:dyDescent="0.25">
      <c r="E293" s="81"/>
      <c r="F293" s="81"/>
      <c r="G293" s="81"/>
      <c r="H293" s="81"/>
      <c r="I293" s="81"/>
      <c r="J293" s="81"/>
      <c r="K293" s="81"/>
      <c r="L293" s="81"/>
      <c r="M293" s="81"/>
      <c r="N293" s="81"/>
      <c r="O293" s="81"/>
      <c r="P293" s="81"/>
      <c r="Q293" s="80"/>
    </row>
    <row r="294" spans="5:17" x14ac:dyDescent="0.25">
      <c r="E294" s="81"/>
      <c r="F294" s="81"/>
      <c r="G294" s="81"/>
      <c r="H294" s="81"/>
      <c r="I294" s="81"/>
      <c r="J294" s="81"/>
      <c r="K294" s="81"/>
      <c r="L294" s="81"/>
      <c r="M294" s="81"/>
      <c r="N294" s="81"/>
      <c r="O294" s="81"/>
      <c r="P294" s="81"/>
      <c r="Q294" s="80"/>
    </row>
    <row r="295" spans="5:17" x14ac:dyDescent="0.25">
      <c r="E295" s="81"/>
      <c r="F295" s="81"/>
      <c r="G295" s="81"/>
      <c r="H295" s="81"/>
      <c r="I295" s="81"/>
      <c r="J295" s="81"/>
      <c r="K295" s="81"/>
      <c r="L295" s="81"/>
      <c r="M295" s="81"/>
      <c r="N295" s="81"/>
      <c r="O295" s="81"/>
      <c r="P295" s="81"/>
      <c r="Q295" s="80"/>
    </row>
    <row r="296" spans="5:17" x14ac:dyDescent="0.25">
      <c r="E296" s="81"/>
      <c r="F296" s="81"/>
      <c r="G296" s="81"/>
      <c r="H296" s="81"/>
      <c r="I296" s="81"/>
      <c r="J296" s="81"/>
      <c r="K296" s="81"/>
      <c r="L296" s="81"/>
      <c r="M296" s="81"/>
      <c r="N296" s="81"/>
      <c r="O296" s="81"/>
      <c r="P296" s="81"/>
      <c r="Q296" s="80"/>
    </row>
    <row r="297" spans="5:17" x14ac:dyDescent="0.25">
      <c r="E297" s="81"/>
      <c r="F297" s="81"/>
      <c r="G297" s="81"/>
      <c r="H297" s="81"/>
      <c r="I297" s="81"/>
      <c r="J297" s="81"/>
      <c r="K297" s="81"/>
      <c r="L297" s="81"/>
      <c r="M297" s="81"/>
      <c r="N297" s="81"/>
      <c r="O297" s="81"/>
      <c r="P297" s="81"/>
      <c r="Q297" s="80"/>
    </row>
    <row r="298" spans="5:17" x14ac:dyDescent="0.25">
      <c r="E298" s="81"/>
      <c r="F298" s="81"/>
      <c r="G298" s="81"/>
      <c r="H298" s="81"/>
      <c r="I298" s="81"/>
      <c r="J298" s="81"/>
      <c r="K298" s="81"/>
      <c r="L298" s="81"/>
      <c r="M298" s="81"/>
      <c r="N298" s="81"/>
      <c r="O298" s="81"/>
      <c r="P298" s="81"/>
      <c r="Q298" s="80"/>
    </row>
    <row r="299" spans="5:17" x14ac:dyDescent="0.25">
      <c r="E299" s="81"/>
      <c r="F299" s="81"/>
      <c r="G299" s="81"/>
      <c r="H299" s="81"/>
      <c r="I299" s="81"/>
      <c r="J299" s="81"/>
      <c r="K299" s="81"/>
      <c r="L299" s="81"/>
      <c r="M299" s="81"/>
      <c r="N299" s="81"/>
      <c r="O299" s="81"/>
      <c r="P299" s="81"/>
      <c r="Q299" s="80"/>
    </row>
    <row r="300" spans="5:17" x14ac:dyDescent="0.25">
      <c r="E300" s="81"/>
      <c r="F300" s="81"/>
      <c r="G300" s="81"/>
      <c r="H300" s="81"/>
      <c r="I300" s="81"/>
      <c r="J300" s="81"/>
      <c r="K300" s="81"/>
      <c r="L300" s="81"/>
      <c r="M300" s="81"/>
      <c r="N300" s="81"/>
      <c r="O300" s="81"/>
      <c r="P300" s="81"/>
      <c r="Q300" s="80"/>
    </row>
    <row r="301" spans="5:17" x14ac:dyDescent="0.25">
      <c r="E301" s="81"/>
      <c r="F301" s="81"/>
      <c r="G301" s="81"/>
      <c r="H301" s="81"/>
      <c r="I301" s="81"/>
      <c r="J301" s="81"/>
      <c r="K301" s="81"/>
      <c r="L301" s="81"/>
      <c r="M301" s="81"/>
      <c r="N301" s="81"/>
      <c r="O301" s="81"/>
      <c r="P301" s="81"/>
      <c r="Q301" s="80"/>
    </row>
    <row r="302" spans="5:17" x14ac:dyDescent="0.25">
      <c r="E302" s="81"/>
      <c r="F302" s="81"/>
      <c r="G302" s="81"/>
      <c r="H302" s="81"/>
      <c r="I302" s="81"/>
      <c r="J302" s="81"/>
      <c r="K302" s="81"/>
      <c r="L302" s="81"/>
      <c r="M302" s="81"/>
      <c r="N302" s="81"/>
      <c r="O302" s="81"/>
      <c r="P302" s="81"/>
      <c r="Q302" s="80"/>
    </row>
    <row r="303" spans="5:17" x14ac:dyDescent="0.25">
      <c r="E303" s="81"/>
      <c r="F303" s="81"/>
      <c r="G303" s="81"/>
      <c r="H303" s="81"/>
      <c r="I303" s="81"/>
      <c r="J303" s="81"/>
      <c r="K303" s="81"/>
      <c r="L303" s="81"/>
      <c r="M303" s="81"/>
      <c r="N303" s="81"/>
      <c r="O303" s="81"/>
      <c r="P303" s="81"/>
      <c r="Q303" s="80"/>
    </row>
    <row r="304" spans="5:17" x14ac:dyDescent="0.25">
      <c r="E304" s="81"/>
      <c r="F304" s="81"/>
      <c r="G304" s="81"/>
      <c r="H304" s="81"/>
      <c r="I304" s="81"/>
      <c r="J304" s="81"/>
      <c r="K304" s="81"/>
      <c r="L304" s="81"/>
      <c r="M304" s="81"/>
      <c r="N304" s="81"/>
      <c r="O304" s="81"/>
      <c r="P304" s="81"/>
      <c r="Q304" s="80"/>
    </row>
    <row r="305" spans="5:17" x14ac:dyDescent="0.25">
      <c r="E305" s="81"/>
      <c r="F305" s="81"/>
      <c r="G305" s="81"/>
      <c r="H305" s="81"/>
      <c r="I305" s="81"/>
      <c r="J305" s="81"/>
      <c r="K305" s="81"/>
      <c r="L305" s="81"/>
      <c r="M305" s="81"/>
      <c r="N305" s="81"/>
      <c r="O305" s="81"/>
      <c r="P305" s="81"/>
      <c r="Q305" s="80"/>
    </row>
    <row r="306" spans="5:17" x14ac:dyDescent="0.25">
      <c r="E306" s="81"/>
      <c r="F306" s="81"/>
      <c r="G306" s="81"/>
      <c r="H306" s="81"/>
      <c r="I306" s="81"/>
      <c r="J306" s="81"/>
      <c r="K306" s="81"/>
      <c r="L306" s="81"/>
      <c r="M306" s="81"/>
      <c r="N306" s="81"/>
      <c r="O306" s="81"/>
      <c r="P306" s="81"/>
      <c r="Q306" s="80"/>
    </row>
    <row r="307" spans="5:17" x14ac:dyDescent="0.25">
      <c r="E307" s="81"/>
      <c r="F307" s="81"/>
      <c r="G307" s="81"/>
      <c r="H307" s="81"/>
      <c r="I307" s="81"/>
      <c r="J307" s="81"/>
      <c r="K307" s="81"/>
      <c r="L307" s="81"/>
      <c r="M307" s="81"/>
      <c r="N307" s="81"/>
      <c r="O307" s="81"/>
      <c r="P307" s="81"/>
      <c r="Q307" s="80"/>
    </row>
    <row r="308" spans="5:17" x14ac:dyDescent="0.25">
      <c r="E308" s="81"/>
      <c r="F308" s="81"/>
      <c r="G308" s="81"/>
      <c r="H308" s="81"/>
      <c r="I308" s="81"/>
      <c r="J308" s="81"/>
      <c r="K308" s="81"/>
      <c r="L308" s="81"/>
      <c r="M308" s="81"/>
      <c r="N308" s="81"/>
      <c r="O308" s="81"/>
      <c r="P308" s="81"/>
      <c r="Q308" s="80"/>
    </row>
    <row r="309" spans="5:17" x14ac:dyDescent="0.25">
      <c r="E309" s="81"/>
      <c r="F309" s="81"/>
      <c r="G309" s="81"/>
      <c r="H309" s="81"/>
      <c r="I309" s="81"/>
      <c r="J309" s="81"/>
      <c r="K309" s="81"/>
      <c r="L309" s="81"/>
      <c r="M309" s="81"/>
      <c r="N309" s="81"/>
      <c r="O309" s="81"/>
      <c r="P309" s="81"/>
      <c r="Q309" s="80"/>
    </row>
    <row r="310" spans="5:17" x14ac:dyDescent="0.25">
      <c r="E310" s="81"/>
      <c r="F310" s="81"/>
      <c r="G310" s="81"/>
      <c r="H310" s="81"/>
      <c r="I310" s="81"/>
      <c r="J310" s="81"/>
      <c r="K310" s="81"/>
      <c r="L310" s="81"/>
      <c r="M310" s="81"/>
      <c r="N310" s="81"/>
      <c r="O310" s="81"/>
      <c r="P310" s="81"/>
      <c r="Q310" s="80"/>
    </row>
    <row r="311" spans="5:17" x14ac:dyDescent="0.25">
      <c r="E311" s="81"/>
      <c r="F311" s="81"/>
      <c r="G311" s="81"/>
      <c r="H311" s="81"/>
      <c r="I311" s="81"/>
      <c r="J311" s="81"/>
      <c r="K311" s="81"/>
      <c r="L311" s="81"/>
      <c r="M311" s="81"/>
      <c r="N311" s="81"/>
      <c r="O311" s="81"/>
      <c r="P311" s="81"/>
      <c r="Q311" s="80"/>
    </row>
    <row r="312" spans="5:17" x14ac:dyDescent="0.25">
      <c r="E312" s="81"/>
      <c r="F312" s="81"/>
      <c r="G312" s="81"/>
      <c r="H312" s="81"/>
      <c r="I312" s="81"/>
      <c r="J312" s="81"/>
      <c r="K312" s="81"/>
      <c r="L312" s="81"/>
      <c r="M312" s="81"/>
      <c r="N312" s="81"/>
      <c r="O312" s="81"/>
      <c r="P312" s="81"/>
      <c r="Q312" s="80"/>
    </row>
    <row r="313" spans="5:17" x14ac:dyDescent="0.25">
      <c r="E313" s="81"/>
      <c r="F313" s="81"/>
      <c r="G313" s="81"/>
      <c r="H313" s="81"/>
      <c r="I313" s="81"/>
      <c r="J313" s="81"/>
      <c r="K313" s="81"/>
      <c r="L313" s="81"/>
      <c r="M313" s="81"/>
      <c r="N313" s="81"/>
      <c r="O313" s="81"/>
      <c r="P313" s="81"/>
      <c r="Q313" s="80"/>
    </row>
    <row r="314" spans="5:17" x14ac:dyDescent="0.25">
      <c r="E314" s="81"/>
      <c r="F314" s="81"/>
      <c r="G314" s="81"/>
      <c r="H314" s="81"/>
      <c r="I314" s="81"/>
      <c r="J314" s="81"/>
      <c r="K314" s="81"/>
      <c r="L314" s="81"/>
      <c r="M314" s="81"/>
      <c r="N314" s="81"/>
      <c r="O314" s="81"/>
      <c r="P314" s="81"/>
      <c r="Q314" s="80"/>
    </row>
    <row r="315" spans="5:17" x14ac:dyDescent="0.25">
      <c r="E315" s="81"/>
      <c r="F315" s="81"/>
      <c r="G315" s="81"/>
      <c r="H315" s="81"/>
      <c r="I315" s="81"/>
      <c r="J315" s="81"/>
      <c r="K315" s="81"/>
      <c r="L315" s="81"/>
      <c r="M315" s="81"/>
      <c r="N315" s="81"/>
      <c r="O315" s="81"/>
      <c r="P315" s="81"/>
      <c r="Q315" s="80"/>
    </row>
    <row r="316" spans="5:17" x14ac:dyDescent="0.25">
      <c r="E316" s="81"/>
      <c r="F316" s="81"/>
      <c r="G316" s="81"/>
      <c r="H316" s="81"/>
      <c r="I316" s="81"/>
      <c r="J316" s="81"/>
      <c r="K316" s="81"/>
      <c r="L316" s="81"/>
      <c r="M316" s="81"/>
      <c r="N316" s="81"/>
      <c r="O316" s="81"/>
      <c r="P316" s="81"/>
      <c r="Q316" s="80"/>
    </row>
    <row r="317" spans="5:17" x14ac:dyDescent="0.25">
      <c r="E317" s="81"/>
      <c r="F317" s="81"/>
      <c r="G317" s="81"/>
      <c r="H317" s="81"/>
      <c r="I317" s="81"/>
      <c r="J317" s="81"/>
      <c r="K317" s="81"/>
      <c r="L317" s="81"/>
      <c r="M317" s="81"/>
      <c r="N317" s="81"/>
      <c r="O317" s="81"/>
      <c r="P317" s="81"/>
      <c r="Q317" s="80"/>
    </row>
    <row r="318" spans="5:17" x14ac:dyDescent="0.25">
      <c r="E318" s="81"/>
      <c r="F318" s="81"/>
      <c r="G318" s="81"/>
      <c r="H318" s="81"/>
      <c r="I318" s="81"/>
      <c r="J318" s="81"/>
      <c r="K318" s="81"/>
      <c r="L318" s="81"/>
      <c r="M318" s="81"/>
      <c r="N318" s="81"/>
      <c r="O318" s="81"/>
      <c r="P318" s="81"/>
      <c r="Q318" s="80"/>
    </row>
    <row r="319" spans="5:17" x14ac:dyDescent="0.25">
      <c r="E319" s="81"/>
      <c r="F319" s="81"/>
      <c r="G319" s="81"/>
      <c r="H319" s="81"/>
      <c r="I319" s="81"/>
      <c r="J319" s="81"/>
      <c r="K319" s="81"/>
      <c r="L319" s="81"/>
      <c r="M319" s="81"/>
      <c r="N319" s="81"/>
      <c r="O319" s="81"/>
      <c r="P319" s="81"/>
      <c r="Q319" s="80"/>
    </row>
    <row r="320" spans="5:17" x14ac:dyDescent="0.25">
      <c r="E320" s="81"/>
      <c r="F320" s="81"/>
      <c r="G320" s="81"/>
      <c r="H320" s="81"/>
      <c r="I320" s="81"/>
      <c r="J320" s="81"/>
      <c r="K320" s="81"/>
      <c r="L320" s="81"/>
      <c r="M320" s="81"/>
      <c r="N320" s="81"/>
      <c r="O320" s="81"/>
      <c r="P320" s="81"/>
      <c r="Q320" s="80"/>
    </row>
    <row r="321" spans="5:17" x14ac:dyDescent="0.25">
      <c r="E321" s="81"/>
      <c r="F321" s="81"/>
      <c r="G321" s="81"/>
      <c r="H321" s="81"/>
      <c r="I321" s="81"/>
      <c r="J321" s="81"/>
      <c r="K321" s="81"/>
      <c r="L321" s="81"/>
      <c r="M321" s="81"/>
      <c r="N321" s="81"/>
      <c r="O321" s="81"/>
      <c r="P321" s="81"/>
      <c r="Q321" s="80"/>
    </row>
    <row r="322" spans="5:17" x14ac:dyDescent="0.25">
      <c r="E322" s="81"/>
      <c r="F322" s="81"/>
      <c r="G322" s="81"/>
      <c r="H322" s="81"/>
      <c r="I322" s="81"/>
      <c r="J322" s="81"/>
      <c r="K322" s="81"/>
      <c r="L322" s="81"/>
      <c r="M322" s="81"/>
      <c r="N322" s="81"/>
      <c r="O322" s="81"/>
      <c r="P322" s="81"/>
      <c r="Q322" s="80"/>
    </row>
    <row r="323" spans="5:17" x14ac:dyDescent="0.25">
      <c r="E323" s="81"/>
      <c r="F323" s="81"/>
      <c r="G323" s="81"/>
      <c r="H323" s="81"/>
      <c r="I323" s="81"/>
      <c r="J323" s="81"/>
      <c r="K323" s="81"/>
      <c r="L323" s="81"/>
      <c r="M323" s="81"/>
      <c r="N323" s="81"/>
      <c r="O323" s="81"/>
      <c r="P323" s="81"/>
      <c r="Q323" s="80"/>
    </row>
    <row r="324" spans="5:17" x14ac:dyDescent="0.25">
      <c r="E324" s="81"/>
      <c r="F324" s="81"/>
      <c r="G324" s="81"/>
      <c r="H324" s="81"/>
      <c r="I324" s="81"/>
      <c r="J324" s="81"/>
      <c r="K324" s="81"/>
      <c r="L324" s="81"/>
      <c r="M324" s="81"/>
      <c r="N324" s="81"/>
      <c r="O324" s="81"/>
      <c r="P324" s="81"/>
      <c r="Q324" s="80"/>
    </row>
    <row r="325" spans="5:17" x14ac:dyDescent="0.25">
      <c r="E325" s="81"/>
      <c r="F325" s="81"/>
      <c r="G325" s="81"/>
      <c r="H325" s="81"/>
      <c r="I325" s="81"/>
      <c r="J325" s="81"/>
      <c r="K325" s="81"/>
      <c r="L325" s="81"/>
      <c r="M325" s="81"/>
      <c r="N325" s="81"/>
      <c r="O325" s="81"/>
      <c r="P325" s="81"/>
      <c r="Q325" s="80"/>
    </row>
    <row r="326" spans="5:17" x14ac:dyDescent="0.25">
      <c r="E326" s="81"/>
      <c r="F326" s="81"/>
      <c r="G326" s="81"/>
      <c r="H326" s="81"/>
      <c r="I326" s="81"/>
      <c r="J326" s="81"/>
      <c r="K326" s="81"/>
      <c r="L326" s="81"/>
      <c r="M326" s="81"/>
      <c r="N326" s="81"/>
      <c r="O326" s="81"/>
      <c r="P326" s="81"/>
      <c r="Q326" s="80"/>
    </row>
    <row r="327" spans="5:17" x14ac:dyDescent="0.25">
      <c r="E327" s="81"/>
      <c r="F327" s="81"/>
      <c r="G327" s="81"/>
      <c r="H327" s="81"/>
      <c r="I327" s="81"/>
      <c r="J327" s="81"/>
      <c r="K327" s="81"/>
      <c r="L327" s="81"/>
      <c r="M327" s="81"/>
      <c r="N327" s="81"/>
      <c r="O327" s="81"/>
      <c r="P327" s="81"/>
      <c r="Q327" s="80"/>
    </row>
    <row r="328" spans="5:17" x14ac:dyDescent="0.25">
      <c r="E328" s="81"/>
      <c r="F328" s="81"/>
      <c r="G328" s="81"/>
      <c r="H328" s="81"/>
      <c r="I328" s="81"/>
      <c r="J328" s="81"/>
      <c r="K328" s="81"/>
      <c r="L328" s="81"/>
      <c r="M328" s="81"/>
      <c r="N328" s="81"/>
      <c r="O328" s="81"/>
      <c r="P328" s="81"/>
      <c r="Q328" s="80"/>
    </row>
    <row r="329" spans="5:17" x14ac:dyDescent="0.25">
      <c r="E329" s="81"/>
      <c r="F329" s="81"/>
      <c r="G329" s="81"/>
      <c r="H329" s="81"/>
      <c r="I329" s="81"/>
      <c r="J329" s="81"/>
      <c r="K329" s="81"/>
      <c r="L329" s="81"/>
      <c r="M329" s="81"/>
      <c r="N329" s="81"/>
      <c r="O329" s="81"/>
      <c r="P329" s="81"/>
      <c r="Q329" s="80"/>
    </row>
    <row r="330" spans="5:17" x14ac:dyDescent="0.25">
      <c r="E330" s="81"/>
      <c r="F330" s="81"/>
      <c r="G330" s="81"/>
      <c r="H330" s="81"/>
      <c r="I330" s="81"/>
      <c r="J330" s="81"/>
      <c r="K330" s="81"/>
      <c r="L330" s="81"/>
      <c r="M330" s="81"/>
      <c r="N330" s="81"/>
      <c r="O330" s="81"/>
      <c r="P330" s="81"/>
      <c r="Q330" s="80"/>
    </row>
    <row r="331" spans="5:17" x14ac:dyDescent="0.25">
      <c r="E331" s="81"/>
      <c r="F331" s="81"/>
      <c r="G331" s="81"/>
      <c r="H331" s="81"/>
      <c r="I331" s="81"/>
      <c r="J331" s="81"/>
      <c r="K331" s="81"/>
      <c r="L331" s="81"/>
      <c r="M331" s="81"/>
      <c r="N331" s="81"/>
      <c r="O331" s="81"/>
      <c r="P331" s="81"/>
      <c r="Q331" s="80"/>
    </row>
    <row r="332" spans="5:17" x14ac:dyDescent="0.25">
      <c r="E332" s="81"/>
      <c r="F332" s="81"/>
      <c r="G332" s="81"/>
      <c r="H332" s="81"/>
      <c r="I332" s="81"/>
      <c r="J332" s="81"/>
      <c r="K332" s="81"/>
      <c r="L332" s="81"/>
      <c r="M332" s="81"/>
      <c r="N332" s="81"/>
      <c r="O332" s="81"/>
      <c r="P332" s="81"/>
      <c r="Q332" s="80"/>
    </row>
    <row r="333" spans="5:17" x14ac:dyDescent="0.25">
      <c r="E333" s="81"/>
      <c r="F333" s="81"/>
      <c r="G333" s="81"/>
      <c r="H333" s="81"/>
      <c r="I333" s="81"/>
      <c r="J333" s="81"/>
      <c r="K333" s="81"/>
      <c r="L333" s="81"/>
      <c r="M333" s="81"/>
      <c r="N333" s="81"/>
      <c r="O333" s="81"/>
      <c r="P333" s="81"/>
      <c r="Q333" s="80"/>
    </row>
    <row r="334" spans="5:17" x14ac:dyDescent="0.25">
      <c r="E334" s="81"/>
      <c r="F334" s="81"/>
      <c r="G334" s="81"/>
      <c r="H334" s="81"/>
      <c r="I334" s="81"/>
      <c r="J334" s="81"/>
      <c r="K334" s="81"/>
      <c r="L334" s="81"/>
      <c r="M334" s="81"/>
      <c r="N334" s="81"/>
      <c r="O334" s="81"/>
      <c r="P334" s="81"/>
      <c r="Q334" s="80"/>
    </row>
    <row r="335" spans="5:17" x14ac:dyDescent="0.25">
      <c r="E335" s="81"/>
      <c r="F335" s="81"/>
      <c r="G335" s="81"/>
      <c r="H335" s="81"/>
      <c r="I335" s="81"/>
      <c r="J335" s="81"/>
      <c r="K335" s="81"/>
      <c r="L335" s="81"/>
      <c r="M335" s="81"/>
      <c r="N335" s="81"/>
      <c r="O335" s="81"/>
      <c r="P335" s="81"/>
      <c r="Q335" s="80"/>
    </row>
    <row r="336" spans="5:17" x14ac:dyDescent="0.25">
      <c r="E336" s="81"/>
      <c r="F336" s="81"/>
      <c r="G336" s="81"/>
      <c r="H336" s="81"/>
      <c r="I336" s="81"/>
      <c r="J336" s="81"/>
      <c r="K336" s="81"/>
      <c r="L336" s="81"/>
      <c r="M336" s="81"/>
      <c r="N336" s="81"/>
      <c r="O336" s="81"/>
      <c r="P336" s="81"/>
      <c r="Q336" s="80"/>
    </row>
    <row r="337" spans="5:17" x14ac:dyDescent="0.25">
      <c r="E337" s="81"/>
      <c r="F337" s="81"/>
      <c r="G337" s="81"/>
      <c r="H337" s="81"/>
      <c r="I337" s="81"/>
      <c r="J337" s="81"/>
      <c r="K337" s="81"/>
      <c r="L337" s="81"/>
      <c r="M337" s="81"/>
      <c r="N337" s="81"/>
      <c r="O337" s="81"/>
      <c r="P337" s="81"/>
      <c r="Q337" s="80"/>
    </row>
    <row r="338" spans="5:17" x14ac:dyDescent="0.25">
      <c r="E338" s="81"/>
      <c r="F338" s="81"/>
      <c r="G338" s="81"/>
      <c r="H338" s="81"/>
      <c r="I338" s="81"/>
      <c r="J338" s="81"/>
      <c r="K338" s="81"/>
      <c r="L338" s="81"/>
      <c r="M338" s="81"/>
      <c r="N338" s="81"/>
      <c r="O338" s="81"/>
      <c r="P338" s="81"/>
      <c r="Q338" s="80"/>
    </row>
    <row r="339" spans="5:17" x14ac:dyDescent="0.25">
      <c r="E339" s="81"/>
      <c r="F339" s="81"/>
      <c r="G339" s="81"/>
      <c r="H339" s="81"/>
      <c r="I339" s="81"/>
      <c r="J339" s="81"/>
      <c r="K339" s="81"/>
      <c r="L339" s="81"/>
      <c r="M339" s="81"/>
      <c r="N339" s="81"/>
      <c r="O339" s="81"/>
      <c r="P339" s="81"/>
      <c r="Q339" s="80"/>
    </row>
    <row r="340" spans="5:17" x14ac:dyDescent="0.25">
      <c r="E340" s="81"/>
      <c r="F340" s="81"/>
      <c r="G340" s="81"/>
      <c r="H340" s="81"/>
      <c r="I340" s="81"/>
      <c r="J340" s="81"/>
      <c r="K340" s="81"/>
      <c r="L340" s="81"/>
      <c r="M340" s="81"/>
      <c r="N340" s="81"/>
      <c r="O340" s="81"/>
      <c r="P340" s="81"/>
      <c r="Q340" s="80"/>
    </row>
    <row r="341" spans="5:17" x14ac:dyDescent="0.25">
      <c r="E341" s="81"/>
      <c r="F341" s="81"/>
      <c r="G341" s="81"/>
      <c r="H341" s="81"/>
      <c r="I341" s="81"/>
      <c r="J341" s="81"/>
      <c r="K341" s="81"/>
      <c r="L341" s="81"/>
      <c r="M341" s="81"/>
      <c r="N341" s="81"/>
      <c r="O341" s="81"/>
      <c r="P341" s="81"/>
      <c r="Q341" s="80"/>
    </row>
    <row r="342" spans="5:17" x14ac:dyDescent="0.25">
      <c r="E342" s="81"/>
      <c r="F342" s="81"/>
      <c r="G342" s="81"/>
      <c r="H342" s="81"/>
      <c r="I342" s="81"/>
      <c r="J342" s="81"/>
      <c r="K342" s="81"/>
      <c r="L342" s="81"/>
      <c r="M342" s="81"/>
      <c r="N342" s="81"/>
      <c r="O342" s="81"/>
      <c r="P342" s="81"/>
      <c r="Q342" s="80"/>
    </row>
    <row r="343" spans="5:17" x14ac:dyDescent="0.25">
      <c r="E343" s="81"/>
      <c r="F343" s="81"/>
      <c r="G343" s="81"/>
      <c r="H343" s="81"/>
      <c r="I343" s="81"/>
      <c r="J343" s="81"/>
      <c r="K343" s="81"/>
      <c r="L343" s="81"/>
      <c r="M343" s="81"/>
      <c r="N343" s="81"/>
      <c r="O343" s="81"/>
      <c r="P343" s="81"/>
      <c r="Q343" s="80"/>
    </row>
    <row r="344" spans="5:17" x14ac:dyDescent="0.25">
      <c r="E344" s="81"/>
      <c r="F344" s="81"/>
      <c r="G344" s="81"/>
      <c r="H344" s="81"/>
      <c r="I344" s="81"/>
      <c r="J344" s="81"/>
      <c r="K344" s="81"/>
      <c r="L344" s="81"/>
      <c r="M344" s="81"/>
      <c r="N344" s="81"/>
      <c r="O344" s="81"/>
      <c r="P344" s="81"/>
      <c r="Q344" s="80"/>
    </row>
    <row r="345" spans="5:17" x14ac:dyDescent="0.25">
      <c r="E345" s="81"/>
      <c r="F345" s="81"/>
      <c r="G345" s="81"/>
      <c r="H345" s="81"/>
      <c r="I345" s="81"/>
      <c r="J345" s="81"/>
      <c r="K345" s="81"/>
      <c r="L345" s="81"/>
      <c r="M345" s="81"/>
      <c r="N345" s="81"/>
      <c r="O345" s="81"/>
      <c r="P345" s="81"/>
      <c r="Q345" s="80"/>
    </row>
    <row r="346" spans="5:17" x14ac:dyDescent="0.25">
      <c r="E346" s="81"/>
      <c r="F346" s="81"/>
      <c r="G346" s="81"/>
      <c r="H346" s="81"/>
      <c r="I346" s="81"/>
      <c r="J346" s="81"/>
      <c r="K346" s="81"/>
      <c r="L346" s="81"/>
      <c r="M346" s="81"/>
      <c r="N346" s="81"/>
      <c r="O346" s="81"/>
      <c r="P346" s="81"/>
      <c r="Q346" s="80"/>
    </row>
    <row r="347" spans="5:17" x14ac:dyDescent="0.25">
      <c r="E347" s="81"/>
      <c r="F347" s="81"/>
      <c r="G347" s="81"/>
      <c r="H347" s="81"/>
      <c r="I347" s="81"/>
      <c r="J347" s="81"/>
      <c r="K347" s="81"/>
      <c r="L347" s="81"/>
      <c r="M347" s="81"/>
      <c r="N347" s="81"/>
      <c r="O347" s="81"/>
      <c r="P347" s="81"/>
      <c r="Q347" s="80"/>
    </row>
    <row r="348" spans="5:17" x14ac:dyDescent="0.25">
      <c r="E348" s="81"/>
      <c r="F348" s="81"/>
      <c r="G348" s="81"/>
      <c r="H348" s="81"/>
      <c r="I348" s="81"/>
      <c r="J348" s="81"/>
      <c r="K348" s="81"/>
      <c r="L348" s="81"/>
      <c r="M348" s="81"/>
      <c r="N348" s="81"/>
      <c r="O348" s="81"/>
      <c r="P348" s="81"/>
      <c r="Q348" s="80"/>
    </row>
    <row r="349" spans="5:17" x14ac:dyDescent="0.25">
      <c r="E349" s="81"/>
      <c r="F349" s="81"/>
      <c r="G349" s="81"/>
      <c r="H349" s="81"/>
      <c r="I349" s="81"/>
      <c r="J349" s="81"/>
      <c r="K349" s="81"/>
      <c r="L349" s="81"/>
      <c r="M349" s="81"/>
      <c r="N349" s="81"/>
      <c r="O349" s="81"/>
      <c r="P349" s="81"/>
      <c r="Q349" s="80"/>
    </row>
    <row r="350" spans="5:17" x14ac:dyDescent="0.25">
      <c r="E350" s="81"/>
      <c r="F350" s="81"/>
      <c r="G350" s="81"/>
      <c r="H350" s="81"/>
      <c r="I350" s="81"/>
      <c r="J350" s="81"/>
      <c r="K350" s="81"/>
      <c r="L350" s="81"/>
      <c r="M350" s="81"/>
      <c r="N350" s="81"/>
      <c r="O350" s="81"/>
      <c r="P350" s="81"/>
      <c r="Q350" s="80"/>
    </row>
    <row r="351" spans="5:17" x14ac:dyDescent="0.25">
      <c r="E351" s="81"/>
      <c r="F351" s="81"/>
      <c r="G351" s="81"/>
      <c r="H351" s="81"/>
      <c r="I351" s="81"/>
      <c r="J351" s="81"/>
      <c r="K351" s="81"/>
      <c r="L351" s="81"/>
      <c r="M351" s="81"/>
      <c r="N351" s="81"/>
      <c r="O351" s="81"/>
      <c r="P351" s="81"/>
      <c r="Q351" s="80"/>
    </row>
    <row r="352" spans="5:17" x14ac:dyDescent="0.25">
      <c r="E352" s="81"/>
      <c r="F352" s="81"/>
      <c r="G352" s="81"/>
      <c r="H352" s="81"/>
      <c r="I352" s="81"/>
      <c r="J352" s="81"/>
      <c r="K352" s="81"/>
      <c r="L352" s="81"/>
      <c r="M352" s="81"/>
      <c r="N352" s="81"/>
      <c r="O352" s="81"/>
      <c r="P352" s="81"/>
      <c r="Q352" s="80"/>
    </row>
    <row r="353" spans="5:17" x14ac:dyDescent="0.25">
      <c r="E353" s="81"/>
      <c r="F353" s="81"/>
      <c r="G353" s="81"/>
      <c r="H353" s="81"/>
      <c r="I353" s="81"/>
      <c r="J353" s="81"/>
      <c r="K353" s="81"/>
      <c r="L353" s="81"/>
      <c r="M353" s="81"/>
      <c r="N353" s="81"/>
      <c r="O353" s="81"/>
      <c r="P353" s="81"/>
      <c r="Q353" s="80"/>
    </row>
    <row r="354" spans="5:17" x14ac:dyDescent="0.25">
      <c r="E354" s="81"/>
      <c r="F354" s="81"/>
      <c r="G354" s="81"/>
      <c r="H354" s="81"/>
      <c r="I354" s="81"/>
      <c r="J354" s="81"/>
      <c r="K354" s="81"/>
      <c r="L354" s="81"/>
      <c r="M354" s="81"/>
      <c r="N354" s="81"/>
      <c r="O354" s="81"/>
      <c r="P354" s="81"/>
      <c r="Q354" s="80"/>
    </row>
    <row r="355" spans="5:17" x14ac:dyDescent="0.25">
      <c r="E355" s="81"/>
      <c r="F355" s="81"/>
      <c r="G355" s="81"/>
      <c r="H355" s="81"/>
      <c r="I355" s="81"/>
      <c r="J355" s="81"/>
      <c r="K355" s="81"/>
      <c r="L355" s="81"/>
      <c r="M355" s="81"/>
      <c r="N355" s="81"/>
      <c r="O355" s="81"/>
      <c r="P355" s="81"/>
      <c r="Q355" s="80"/>
    </row>
    <row r="356" spans="5:17" x14ac:dyDescent="0.25">
      <c r="E356" s="81"/>
      <c r="F356" s="81"/>
      <c r="G356" s="81"/>
      <c r="H356" s="81"/>
      <c r="I356" s="81"/>
      <c r="J356" s="81"/>
      <c r="K356" s="81"/>
      <c r="L356" s="81"/>
      <c r="M356" s="81"/>
      <c r="N356" s="81"/>
      <c r="O356" s="81"/>
      <c r="P356" s="81"/>
      <c r="Q356" s="80"/>
    </row>
    <row r="357" spans="5:17" x14ac:dyDescent="0.25">
      <c r="E357" s="81"/>
      <c r="F357" s="81"/>
      <c r="G357" s="81"/>
      <c r="H357" s="81"/>
      <c r="I357" s="81"/>
      <c r="J357" s="81"/>
      <c r="K357" s="81"/>
      <c r="L357" s="81"/>
      <c r="M357" s="81"/>
      <c r="N357" s="81"/>
      <c r="O357" s="81"/>
      <c r="P357" s="81"/>
      <c r="Q357" s="80"/>
    </row>
    <row r="358" spans="5:17" x14ac:dyDescent="0.25">
      <c r="E358" s="81"/>
      <c r="F358" s="81"/>
      <c r="G358" s="81"/>
      <c r="H358" s="81"/>
      <c r="I358" s="81"/>
      <c r="J358" s="81"/>
      <c r="K358" s="81"/>
      <c r="L358" s="81"/>
      <c r="M358" s="81"/>
      <c r="N358" s="81"/>
      <c r="O358" s="81"/>
      <c r="P358" s="81"/>
      <c r="Q358" s="80"/>
    </row>
    <row r="359" spans="5:17" x14ac:dyDescent="0.25">
      <c r="E359" s="81"/>
      <c r="F359" s="81"/>
      <c r="G359" s="81"/>
      <c r="H359" s="81"/>
      <c r="I359" s="81"/>
      <c r="J359" s="81"/>
      <c r="K359" s="81"/>
      <c r="L359" s="81"/>
      <c r="M359" s="81"/>
      <c r="N359" s="81"/>
      <c r="O359" s="81"/>
      <c r="P359" s="81"/>
      <c r="Q359" s="80"/>
    </row>
    <row r="360" spans="5:17" x14ac:dyDescent="0.25">
      <c r="E360" s="81"/>
      <c r="F360" s="81"/>
      <c r="G360" s="81"/>
      <c r="H360" s="81"/>
      <c r="I360" s="81"/>
      <c r="J360" s="81"/>
      <c r="K360" s="81"/>
      <c r="L360" s="81"/>
      <c r="M360" s="81"/>
      <c r="N360" s="81"/>
      <c r="O360" s="81"/>
      <c r="P360" s="81"/>
      <c r="Q360" s="80"/>
    </row>
    <row r="361" spans="5:17" x14ac:dyDescent="0.25">
      <c r="E361" s="81"/>
      <c r="F361" s="81"/>
      <c r="G361" s="81"/>
      <c r="H361" s="81"/>
      <c r="I361" s="81"/>
      <c r="J361" s="81"/>
      <c r="K361" s="81"/>
      <c r="L361" s="81"/>
      <c r="M361" s="81"/>
      <c r="N361" s="81"/>
      <c r="O361" s="81"/>
      <c r="P361" s="81"/>
      <c r="Q361" s="80"/>
    </row>
    <row r="362" spans="5:17" x14ac:dyDescent="0.25">
      <c r="E362" s="81"/>
      <c r="F362" s="81"/>
      <c r="G362" s="81"/>
      <c r="H362" s="81"/>
      <c r="I362" s="81"/>
      <c r="J362" s="81"/>
      <c r="K362" s="81"/>
      <c r="L362" s="81"/>
      <c r="M362" s="81"/>
      <c r="N362" s="81"/>
      <c r="O362" s="81"/>
      <c r="P362" s="81"/>
      <c r="Q362" s="80"/>
    </row>
    <row r="363" spans="5:17" x14ac:dyDescent="0.25">
      <c r="E363" s="81"/>
      <c r="F363" s="81"/>
      <c r="G363" s="81"/>
      <c r="H363" s="81"/>
      <c r="I363" s="81"/>
      <c r="J363" s="81"/>
      <c r="K363" s="81"/>
      <c r="L363" s="81"/>
      <c r="M363" s="81"/>
      <c r="N363" s="81"/>
      <c r="O363" s="81"/>
      <c r="P363" s="81"/>
      <c r="Q363" s="80"/>
    </row>
    <row r="364" spans="5:17" x14ac:dyDescent="0.25">
      <c r="E364" s="81"/>
      <c r="F364" s="81"/>
      <c r="G364" s="81"/>
      <c r="H364" s="81"/>
      <c r="I364" s="81"/>
      <c r="J364" s="81"/>
      <c r="K364" s="81"/>
      <c r="L364" s="81"/>
      <c r="M364" s="81"/>
      <c r="N364" s="81"/>
      <c r="O364" s="81"/>
      <c r="P364" s="81"/>
      <c r="Q364" s="80"/>
    </row>
    <row r="365" spans="5:17" x14ac:dyDescent="0.25">
      <c r="E365" s="81"/>
      <c r="F365" s="81"/>
      <c r="G365" s="81"/>
      <c r="H365" s="81"/>
      <c r="I365" s="81"/>
      <c r="J365" s="81"/>
      <c r="K365" s="81"/>
      <c r="L365" s="81"/>
      <c r="M365" s="81"/>
      <c r="N365" s="81"/>
      <c r="O365" s="81"/>
      <c r="P365" s="81"/>
      <c r="Q365" s="80"/>
    </row>
    <row r="366" spans="5:17" x14ac:dyDescent="0.25">
      <c r="E366" s="81"/>
      <c r="F366" s="81"/>
      <c r="G366" s="81"/>
      <c r="H366" s="81"/>
      <c r="I366" s="81"/>
      <c r="J366" s="81"/>
      <c r="K366" s="81"/>
      <c r="L366" s="81"/>
      <c r="M366" s="81"/>
      <c r="N366" s="81"/>
      <c r="O366" s="81"/>
      <c r="P366" s="81"/>
      <c r="Q366" s="80"/>
    </row>
    <row r="367" spans="5:17" x14ac:dyDescent="0.25">
      <c r="E367" s="81"/>
      <c r="F367" s="81"/>
      <c r="G367" s="81"/>
      <c r="H367" s="81"/>
      <c r="I367" s="81"/>
      <c r="J367" s="81"/>
      <c r="K367" s="81"/>
      <c r="L367" s="81"/>
      <c r="M367" s="81"/>
      <c r="N367" s="81"/>
      <c r="O367" s="81"/>
      <c r="P367" s="81"/>
      <c r="Q367" s="80"/>
    </row>
    <row r="368" spans="5:17" x14ac:dyDescent="0.25">
      <c r="E368" s="81"/>
      <c r="F368" s="81"/>
      <c r="G368" s="81"/>
      <c r="H368" s="81"/>
      <c r="I368" s="81"/>
      <c r="J368" s="81"/>
      <c r="K368" s="81"/>
      <c r="L368" s="81"/>
      <c r="M368" s="81"/>
      <c r="N368" s="81"/>
      <c r="O368" s="81"/>
      <c r="P368" s="81"/>
      <c r="Q368" s="80"/>
    </row>
    <row r="369" spans="5:17" x14ac:dyDescent="0.25">
      <c r="E369" s="81"/>
      <c r="F369" s="81"/>
      <c r="G369" s="81"/>
      <c r="H369" s="81"/>
      <c r="I369" s="81"/>
      <c r="J369" s="81"/>
      <c r="K369" s="81"/>
      <c r="L369" s="81"/>
      <c r="M369" s="81"/>
      <c r="N369" s="81"/>
      <c r="O369" s="81"/>
      <c r="P369" s="81"/>
      <c r="Q369" s="80"/>
    </row>
    <row r="370" spans="5:17" x14ac:dyDescent="0.25">
      <c r="E370" s="81"/>
      <c r="F370" s="81"/>
      <c r="G370" s="81"/>
      <c r="H370" s="81"/>
      <c r="I370" s="81"/>
      <c r="J370" s="81"/>
      <c r="K370" s="81"/>
      <c r="L370" s="81"/>
      <c r="M370" s="81"/>
      <c r="N370" s="81"/>
      <c r="O370" s="81"/>
      <c r="P370" s="81"/>
      <c r="Q370" s="80"/>
    </row>
    <row r="371" spans="5:17" x14ac:dyDescent="0.25">
      <c r="E371" s="81"/>
      <c r="F371" s="81"/>
      <c r="G371" s="81"/>
      <c r="H371" s="81"/>
      <c r="I371" s="81"/>
      <c r="J371" s="81"/>
      <c r="K371" s="81"/>
      <c r="L371" s="81"/>
      <c r="M371" s="81"/>
      <c r="N371" s="81"/>
      <c r="O371" s="81"/>
      <c r="P371" s="81"/>
      <c r="Q371" s="80"/>
    </row>
    <row r="372" spans="5:17" x14ac:dyDescent="0.25">
      <c r="E372" s="81"/>
      <c r="F372" s="81"/>
      <c r="G372" s="81"/>
      <c r="H372" s="81"/>
      <c r="I372" s="81"/>
      <c r="J372" s="81"/>
      <c r="K372" s="81"/>
      <c r="L372" s="81"/>
      <c r="M372" s="81"/>
      <c r="N372" s="81"/>
      <c r="O372" s="81"/>
      <c r="P372" s="81"/>
      <c r="Q372" s="80"/>
    </row>
    <row r="373" spans="5:17" x14ac:dyDescent="0.25">
      <c r="E373" s="81"/>
      <c r="F373" s="81"/>
      <c r="G373" s="81"/>
      <c r="H373" s="81"/>
      <c r="I373" s="81"/>
      <c r="J373" s="81"/>
      <c r="K373" s="81"/>
      <c r="L373" s="81"/>
      <c r="M373" s="81"/>
      <c r="N373" s="81"/>
      <c r="O373" s="81"/>
      <c r="P373" s="81"/>
      <c r="Q373" s="80"/>
    </row>
    <row r="374" spans="5:17" x14ac:dyDescent="0.25">
      <c r="E374" s="81"/>
      <c r="F374" s="81"/>
      <c r="G374" s="81"/>
      <c r="H374" s="81"/>
      <c r="I374" s="81"/>
      <c r="J374" s="81"/>
      <c r="K374" s="81"/>
      <c r="L374" s="81"/>
      <c r="M374" s="81"/>
      <c r="N374" s="81"/>
      <c r="O374" s="81"/>
      <c r="P374" s="81"/>
      <c r="Q374" s="80"/>
    </row>
    <row r="375" spans="5:17" x14ac:dyDescent="0.25">
      <c r="E375" s="81"/>
      <c r="F375" s="81"/>
      <c r="G375" s="81"/>
      <c r="H375" s="81"/>
      <c r="I375" s="81"/>
      <c r="J375" s="81"/>
      <c r="K375" s="81"/>
      <c r="L375" s="81"/>
      <c r="M375" s="81"/>
      <c r="N375" s="81"/>
      <c r="O375" s="81"/>
      <c r="P375" s="81"/>
      <c r="Q375" s="80"/>
    </row>
    <row r="376" spans="5:17" x14ac:dyDescent="0.25">
      <c r="E376" s="81"/>
      <c r="F376" s="81"/>
      <c r="G376" s="81"/>
      <c r="H376" s="81"/>
      <c r="I376" s="81"/>
      <c r="J376" s="81"/>
      <c r="K376" s="81"/>
      <c r="L376" s="81"/>
      <c r="M376" s="81"/>
      <c r="N376" s="81"/>
      <c r="O376" s="81"/>
      <c r="P376" s="81"/>
      <c r="Q376" s="80"/>
    </row>
    <row r="377" spans="5:17" x14ac:dyDescent="0.25">
      <c r="E377" s="81"/>
      <c r="F377" s="81"/>
      <c r="G377" s="81"/>
      <c r="H377" s="81"/>
      <c r="I377" s="81"/>
      <c r="J377" s="81"/>
      <c r="K377" s="81"/>
      <c r="L377" s="81"/>
      <c r="M377" s="81"/>
      <c r="N377" s="81"/>
      <c r="O377" s="81"/>
      <c r="P377" s="81"/>
      <c r="Q377" s="80"/>
    </row>
    <row r="378" spans="5:17" x14ac:dyDescent="0.25">
      <c r="E378" s="81"/>
      <c r="F378" s="81"/>
      <c r="G378" s="81"/>
      <c r="H378" s="81"/>
      <c r="I378" s="81"/>
      <c r="J378" s="81"/>
      <c r="K378" s="81"/>
      <c r="L378" s="81"/>
      <c r="M378" s="81"/>
      <c r="N378" s="81"/>
      <c r="O378" s="81"/>
      <c r="P378" s="81"/>
      <c r="Q378" s="80"/>
    </row>
    <row r="379" spans="5:17" x14ac:dyDescent="0.25">
      <c r="E379" s="81"/>
      <c r="F379" s="81"/>
      <c r="G379" s="81"/>
      <c r="H379" s="81"/>
      <c r="I379" s="81"/>
      <c r="J379" s="81"/>
      <c r="K379" s="81"/>
      <c r="L379" s="81"/>
      <c r="M379" s="81"/>
      <c r="N379" s="81"/>
      <c r="O379" s="81"/>
      <c r="P379" s="81"/>
      <c r="Q379" s="80"/>
    </row>
    <row r="380" spans="5:17" x14ac:dyDescent="0.25">
      <c r="E380" s="81"/>
      <c r="F380" s="81"/>
      <c r="G380" s="81"/>
      <c r="H380" s="81"/>
      <c r="I380" s="81"/>
      <c r="J380" s="81"/>
      <c r="K380" s="81"/>
      <c r="L380" s="81"/>
      <c r="M380" s="81"/>
      <c r="N380" s="81"/>
      <c r="O380" s="81"/>
      <c r="P380" s="81"/>
      <c r="Q380" s="80"/>
    </row>
    <row r="381" spans="5:17" x14ac:dyDescent="0.25">
      <c r="E381" s="81"/>
      <c r="F381" s="81"/>
      <c r="G381" s="81"/>
      <c r="H381" s="81"/>
      <c r="I381" s="81"/>
      <c r="J381" s="81"/>
      <c r="K381" s="81"/>
      <c r="L381" s="81"/>
      <c r="M381" s="81"/>
      <c r="N381" s="81"/>
      <c r="O381" s="81"/>
      <c r="P381" s="81"/>
      <c r="Q381" s="80"/>
    </row>
    <row r="382" spans="5:17" x14ac:dyDescent="0.25">
      <c r="E382" s="81"/>
      <c r="F382" s="81"/>
      <c r="G382" s="81"/>
      <c r="H382" s="81"/>
      <c r="I382" s="81"/>
      <c r="J382" s="81"/>
      <c r="K382" s="81"/>
      <c r="L382" s="81"/>
      <c r="M382" s="81"/>
      <c r="N382" s="81"/>
      <c r="O382" s="81"/>
      <c r="P382" s="81"/>
      <c r="Q382" s="80"/>
    </row>
    <row r="383" spans="5:17" x14ac:dyDescent="0.25">
      <c r="E383" s="81"/>
      <c r="F383" s="81"/>
      <c r="G383" s="81"/>
      <c r="H383" s="81"/>
      <c r="I383" s="81"/>
      <c r="J383" s="81"/>
      <c r="K383" s="81"/>
      <c r="L383" s="81"/>
      <c r="M383" s="81"/>
      <c r="N383" s="81"/>
      <c r="O383" s="81"/>
      <c r="P383" s="81"/>
      <c r="Q383" s="80"/>
    </row>
    <row r="384" spans="5:17" x14ac:dyDescent="0.25">
      <c r="E384" s="81"/>
      <c r="F384" s="81"/>
      <c r="G384" s="81"/>
      <c r="H384" s="81"/>
      <c r="I384" s="81"/>
      <c r="J384" s="81"/>
      <c r="K384" s="81"/>
      <c r="L384" s="81"/>
      <c r="M384" s="81"/>
      <c r="N384" s="81"/>
      <c r="O384" s="81"/>
      <c r="P384" s="81"/>
      <c r="Q384" s="80"/>
    </row>
    <row r="385" spans="5:17" x14ac:dyDescent="0.25">
      <c r="E385" s="81"/>
      <c r="F385" s="81"/>
      <c r="G385" s="81"/>
      <c r="H385" s="81"/>
      <c r="I385" s="81"/>
      <c r="J385" s="81"/>
      <c r="K385" s="81"/>
      <c r="L385" s="81"/>
      <c r="M385" s="81"/>
      <c r="N385" s="81"/>
      <c r="O385" s="81"/>
      <c r="P385" s="81"/>
      <c r="Q385" s="80"/>
    </row>
    <row r="386" spans="5:17" x14ac:dyDescent="0.25">
      <c r="E386" s="81"/>
      <c r="F386" s="81"/>
      <c r="G386" s="81"/>
      <c r="H386" s="81"/>
      <c r="I386" s="81"/>
      <c r="J386" s="81"/>
      <c r="K386" s="81"/>
      <c r="L386" s="81"/>
      <c r="M386" s="81"/>
      <c r="N386" s="81"/>
      <c r="O386" s="81"/>
      <c r="P386" s="81"/>
      <c r="Q386" s="80"/>
    </row>
    <row r="387" spans="5:17" x14ac:dyDescent="0.25">
      <c r="E387" s="81"/>
      <c r="F387" s="81"/>
      <c r="G387" s="81"/>
      <c r="H387" s="81"/>
      <c r="I387" s="81"/>
      <c r="J387" s="81"/>
      <c r="K387" s="81"/>
      <c r="L387" s="81"/>
      <c r="M387" s="81"/>
      <c r="N387" s="81"/>
      <c r="O387" s="81"/>
      <c r="P387" s="81"/>
      <c r="Q387" s="80"/>
    </row>
    <row r="388" spans="5:17" x14ac:dyDescent="0.25">
      <c r="E388" s="81"/>
      <c r="F388" s="81"/>
      <c r="G388" s="81"/>
      <c r="H388" s="81"/>
      <c r="I388" s="81"/>
      <c r="J388" s="81"/>
      <c r="K388" s="81"/>
      <c r="L388" s="81"/>
      <c r="M388" s="81"/>
      <c r="N388" s="81"/>
      <c r="O388" s="81"/>
      <c r="P388" s="81"/>
      <c r="Q388" s="80"/>
    </row>
    <row r="389" spans="5:17" x14ac:dyDescent="0.25">
      <c r="E389" s="81"/>
      <c r="F389" s="81"/>
      <c r="G389" s="81"/>
      <c r="H389" s="81"/>
      <c r="I389" s="81"/>
      <c r="J389" s="81"/>
      <c r="K389" s="81"/>
      <c r="L389" s="81"/>
      <c r="M389" s="81"/>
      <c r="N389" s="81"/>
      <c r="O389" s="81"/>
      <c r="P389" s="81"/>
      <c r="Q389" s="80"/>
    </row>
    <row r="390" spans="5:17" x14ac:dyDescent="0.25">
      <c r="E390" s="81"/>
      <c r="F390" s="81"/>
      <c r="G390" s="81"/>
      <c r="H390" s="81"/>
      <c r="I390" s="81"/>
      <c r="J390" s="81"/>
      <c r="K390" s="81"/>
      <c r="L390" s="81"/>
      <c r="M390" s="81"/>
      <c r="N390" s="81"/>
      <c r="O390" s="81"/>
      <c r="P390" s="81"/>
      <c r="Q390" s="80"/>
    </row>
    <row r="391" spans="5:17" x14ac:dyDescent="0.25">
      <c r="E391" s="81"/>
      <c r="F391" s="81"/>
      <c r="G391" s="81"/>
      <c r="H391" s="81"/>
      <c r="I391" s="81"/>
      <c r="J391" s="81"/>
      <c r="K391" s="81"/>
      <c r="L391" s="81"/>
      <c r="M391" s="81"/>
      <c r="N391" s="81"/>
      <c r="O391" s="81"/>
      <c r="P391" s="81"/>
      <c r="Q391" s="80"/>
    </row>
    <row r="392" spans="5:17" x14ac:dyDescent="0.25">
      <c r="E392" s="81"/>
      <c r="F392" s="81"/>
      <c r="G392" s="81"/>
      <c r="H392" s="81"/>
      <c r="I392" s="81"/>
      <c r="J392" s="81"/>
      <c r="K392" s="81"/>
      <c r="L392" s="81"/>
      <c r="M392" s="81"/>
      <c r="N392" s="81"/>
      <c r="O392" s="81"/>
      <c r="P392" s="81"/>
      <c r="Q392" s="80"/>
    </row>
    <row r="393" spans="5:17" x14ac:dyDescent="0.25">
      <c r="E393" s="81"/>
      <c r="F393" s="81"/>
      <c r="G393" s="81"/>
      <c r="H393" s="81"/>
      <c r="I393" s="81"/>
      <c r="J393" s="81"/>
      <c r="K393" s="81"/>
      <c r="L393" s="81"/>
      <c r="M393" s="81"/>
      <c r="N393" s="81"/>
      <c r="O393" s="81"/>
      <c r="P393" s="81"/>
      <c r="Q393" s="80"/>
    </row>
    <row r="394" spans="5:17" x14ac:dyDescent="0.25">
      <c r="E394" s="81"/>
      <c r="F394" s="81"/>
      <c r="G394" s="81"/>
      <c r="H394" s="81"/>
      <c r="I394" s="81"/>
      <c r="J394" s="81"/>
      <c r="K394" s="81"/>
      <c r="L394" s="81"/>
      <c r="M394" s="81"/>
      <c r="N394" s="81"/>
      <c r="O394" s="81"/>
      <c r="P394" s="81"/>
      <c r="Q394" s="80"/>
    </row>
    <row r="395" spans="5:17" x14ac:dyDescent="0.25">
      <c r="E395" s="81"/>
      <c r="F395" s="81"/>
      <c r="G395" s="81"/>
      <c r="H395" s="81"/>
      <c r="I395" s="81"/>
      <c r="J395" s="81"/>
      <c r="K395" s="81"/>
      <c r="L395" s="81"/>
      <c r="M395" s="81"/>
      <c r="N395" s="81"/>
      <c r="O395" s="81"/>
      <c r="P395" s="81"/>
      <c r="Q395" s="80"/>
    </row>
    <row r="396" spans="5:17" x14ac:dyDescent="0.25">
      <c r="E396" s="81"/>
      <c r="F396" s="81"/>
      <c r="G396" s="81"/>
      <c r="H396" s="81"/>
      <c r="I396" s="81"/>
      <c r="J396" s="81"/>
      <c r="K396" s="81"/>
      <c r="L396" s="81"/>
      <c r="M396" s="81"/>
      <c r="N396" s="81"/>
      <c r="O396" s="81"/>
      <c r="P396" s="81"/>
      <c r="Q396" s="80"/>
    </row>
    <row r="397" spans="5:17" x14ac:dyDescent="0.25">
      <c r="E397" s="81"/>
      <c r="F397" s="81"/>
      <c r="G397" s="81"/>
      <c r="H397" s="81"/>
      <c r="I397" s="81"/>
      <c r="J397" s="81"/>
      <c r="K397" s="81"/>
      <c r="L397" s="81"/>
      <c r="M397" s="81"/>
      <c r="N397" s="81"/>
      <c r="O397" s="81"/>
      <c r="P397" s="81"/>
      <c r="Q397" s="80"/>
    </row>
    <row r="398" spans="5:17" x14ac:dyDescent="0.25">
      <c r="E398" s="81"/>
      <c r="F398" s="81"/>
      <c r="G398" s="81"/>
      <c r="H398" s="81"/>
      <c r="I398" s="81"/>
      <c r="J398" s="81"/>
      <c r="K398" s="81"/>
      <c r="L398" s="81"/>
      <c r="M398" s="81"/>
      <c r="N398" s="81"/>
      <c r="O398" s="81"/>
      <c r="P398" s="81"/>
      <c r="Q398" s="80"/>
    </row>
    <row r="399" spans="5:17" x14ac:dyDescent="0.25">
      <c r="E399" s="81"/>
      <c r="F399" s="81"/>
      <c r="G399" s="81"/>
      <c r="H399" s="81"/>
      <c r="I399" s="81"/>
      <c r="J399" s="81"/>
      <c r="K399" s="81"/>
      <c r="L399" s="81"/>
      <c r="M399" s="81"/>
      <c r="N399" s="81"/>
      <c r="O399" s="81"/>
      <c r="P399" s="81"/>
      <c r="Q399" s="80"/>
    </row>
    <row r="400" spans="5:17" x14ac:dyDescent="0.25">
      <c r="E400" s="81"/>
      <c r="F400" s="81"/>
      <c r="G400" s="81"/>
      <c r="H400" s="81"/>
      <c r="I400" s="81"/>
      <c r="J400" s="81"/>
      <c r="K400" s="81"/>
      <c r="L400" s="81"/>
      <c r="M400" s="81"/>
      <c r="N400" s="81"/>
      <c r="O400" s="81"/>
      <c r="P400" s="81"/>
      <c r="Q400" s="80"/>
    </row>
    <row r="401" spans="5:17" x14ac:dyDescent="0.25">
      <c r="E401" s="81"/>
      <c r="F401" s="81"/>
      <c r="G401" s="81"/>
      <c r="H401" s="81"/>
      <c r="I401" s="81"/>
      <c r="J401" s="81"/>
      <c r="K401" s="81"/>
      <c r="L401" s="81"/>
      <c r="M401" s="81"/>
      <c r="N401" s="81"/>
      <c r="O401" s="81"/>
      <c r="P401" s="81"/>
      <c r="Q401" s="80"/>
    </row>
    <row r="402" spans="5:17" x14ac:dyDescent="0.25">
      <c r="E402" s="81"/>
      <c r="F402" s="81"/>
      <c r="G402" s="81"/>
      <c r="H402" s="81"/>
      <c r="I402" s="81"/>
      <c r="J402" s="81"/>
      <c r="K402" s="81"/>
      <c r="L402" s="81"/>
      <c r="M402" s="81"/>
      <c r="N402" s="81"/>
      <c r="O402" s="81"/>
      <c r="P402" s="81"/>
      <c r="Q402" s="80"/>
    </row>
    <row r="403" spans="5:17" x14ac:dyDescent="0.25">
      <c r="E403" s="81"/>
      <c r="F403" s="81"/>
      <c r="G403" s="81"/>
      <c r="H403" s="81"/>
      <c r="I403" s="81"/>
      <c r="J403" s="81"/>
      <c r="K403" s="81"/>
      <c r="L403" s="81"/>
      <c r="M403" s="81"/>
      <c r="N403" s="81"/>
      <c r="O403" s="81"/>
      <c r="P403" s="81"/>
      <c r="Q403" s="80"/>
    </row>
    <row r="404" spans="5:17" x14ac:dyDescent="0.25">
      <c r="E404" s="81"/>
      <c r="F404" s="81"/>
      <c r="G404" s="81"/>
      <c r="H404" s="81"/>
      <c r="I404" s="81"/>
      <c r="J404" s="81"/>
      <c r="K404" s="81"/>
      <c r="L404" s="81"/>
      <c r="M404" s="81"/>
      <c r="N404" s="81"/>
      <c r="O404" s="81"/>
      <c r="P404" s="81"/>
      <c r="Q404" s="80"/>
    </row>
    <row r="405" spans="5:17" x14ac:dyDescent="0.25">
      <c r="E405" s="81"/>
      <c r="F405" s="81"/>
      <c r="G405" s="81"/>
      <c r="H405" s="81"/>
      <c r="I405" s="81"/>
      <c r="J405" s="81"/>
      <c r="K405" s="81"/>
      <c r="L405" s="81"/>
      <c r="M405" s="81"/>
      <c r="N405" s="81"/>
      <c r="O405" s="81"/>
      <c r="P405" s="81"/>
      <c r="Q405" s="80"/>
    </row>
    <row r="406" spans="5:17" x14ac:dyDescent="0.25">
      <c r="E406" s="81"/>
      <c r="F406" s="81"/>
      <c r="G406" s="81"/>
      <c r="H406" s="81"/>
      <c r="I406" s="81"/>
      <c r="J406" s="81"/>
      <c r="K406" s="81"/>
      <c r="L406" s="81"/>
      <c r="M406" s="81"/>
      <c r="N406" s="81"/>
      <c r="O406" s="81"/>
      <c r="P406" s="81"/>
      <c r="Q406" s="80"/>
    </row>
    <row r="407" spans="5:17" x14ac:dyDescent="0.25">
      <c r="E407" s="81"/>
      <c r="F407" s="81"/>
      <c r="G407" s="81"/>
      <c r="H407" s="81"/>
      <c r="I407" s="81"/>
      <c r="J407" s="81"/>
      <c r="K407" s="81"/>
      <c r="L407" s="81"/>
      <c r="M407" s="81"/>
      <c r="N407" s="81"/>
      <c r="O407" s="81"/>
      <c r="P407" s="81"/>
      <c r="Q407" s="80"/>
    </row>
    <row r="408" spans="5:17" x14ac:dyDescent="0.25">
      <c r="E408" s="81"/>
      <c r="F408" s="81"/>
      <c r="G408" s="81"/>
      <c r="H408" s="81"/>
      <c r="I408" s="81"/>
      <c r="J408" s="81"/>
      <c r="K408" s="81"/>
      <c r="L408" s="81"/>
      <c r="M408" s="81"/>
      <c r="N408" s="81"/>
      <c r="O408" s="81"/>
      <c r="P408" s="81"/>
      <c r="Q408" s="80"/>
    </row>
    <row r="409" spans="5:17" x14ac:dyDescent="0.25">
      <c r="E409" s="81"/>
      <c r="F409" s="81"/>
      <c r="G409" s="81"/>
      <c r="H409" s="81"/>
      <c r="I409" s="81"/>
      <c r="J409" s="81"/>
      <c r="K409" s="81"/>
      <c r="L409" s="81"/>
      <c r="M409" s="81"/>
      <c r="N409" s="81"/>
      <c r="O409" s="81"/>
      <c r="P409" s="81"/>
      <c r="Q409" s="80"/>
    </row>
    <row r="410" spans="5:17" x14ac:dyDescent="0.25">
      <c r="E410" s="81"/>
      <c r="F410" s="81"/>
      <c r="G410" s="81"/>
      <c r="H410" s="81"/>
      <c r="I410" s="81"/>
      <c r="J410" s="81"/>
      <c r="K410" s="81"/>
      <c r="L410" s="81"/>
      <c r="M410" s="81"/>
      <c r="N410" s="81"/>
      <c r="O410" s="81"/>
      <c r="P410" s="81"/>
      <c r="Q410" s="80"/>
    </row>
    <row r="411" spans="5:17" x14ac:dyDescent="0.25">
      <c r="E411" s="81"/>
      <c r="F411" s="81"/>
      <c r="G411" s="81"/>
      <c r="H411" s="81"/>
      <c r="I411" s="81"/>
      <c r="J411" s="81"/>
      <c r="K411" s="81"/>
      <c r="L411" s="81"/>
      <c r="M411" s="81"/>
      <c r="N411" s="81"/>
      <c r="O411" s="81"/>
      <c r="P411" s="81"/>
      <c r="Q411" s="80"/>
    </row>
    <row r="412" spans="5:17" x14ac:dyDescent="0.25">
      <c r="E412" s="81"/>
      <c r="F412" s="81"/>
      <c r="G412" s="81"/>
      <c r="H412" s="81"/>
      <c r="I412" s="81"/>
      <c r="J412" s="81"/>
      <c r="K412" s="81"/>
      <c r="L412" s="81"/>
      <c r="M412" s="81"/>
      <c r="N412" s="81"/>
      <c r="O412" s="81"/>
      <c r="P412" s="81"/>
      <c r="Q412" s="80"/>
    </row>
    <row r="413" spans="5:17" x14ac:dyDescent="0.25">
      <c r="E413" s="81"/>
      <c r="F413" s="81"/>
      <c r="G413" s="81"/>
      <c r="H413" s="81"/>
      <c r="I413" s="81"/>
      <c r="J413" s="81"/>
      <c r="K413" s="81"/>
      <c r="L413" s="81"/>
      <c r="M413" s="81"/>
      <c r="N413" s="81"/>
      <c r="O413" s="81"/>
      <c r="P413" s="81"/>
      <c r="Q413" s="80"/>
    </row>
    <row r="414" spans="5:17" x14ac:dyDescent="0.25">
      <c r="E414" s="81"/>
      <c r="F414" s="81"/>
      <c r="G414" s="81"/>
      <c r="H414" s="81"/>
      <c r="I414" s="81"/>
      <c r="J414" s="81"/>
      <c r="K414" s="81"/>
      <c r="L414" s="81"/>
      <c r="M414" s="81"/>
      <c r="N414" s="81"/>
      <c r="O414" s="81"/>
      <c r="P414" s="81"/>
      <c r="Q414" s="80"/>
    </row>
    <row r="415" spans="5:17" x14ac:dyDescent="0.25">
      <c r="E415" s="81"/>
      <c r="F415" s="81"/>
      <c r="G415" s="81"/>
      <c r="H415" s="81"/>
      <c r="I415" s="81"/>
      <c r="J415" s="81"/>
      <c r="K415" s="81"/>
      <c r="L415" s="81"/>
      <c r="M415" s="81"/>
      <c r="N415" s="81"/>
      <c r="O415" s="81"/>
      <c r="P415" s="81"/>
      <c r="Q415" s="80"/>
    </row>
    <row r="416" spans="5:17" x14ac:dyDescent="0.25">
      <c r="E416" s="81"/>
      <c r="F416" s="81"/>
      <c r="G416" s="81"/>
      <c r="H416" s="81"/>
      <c r="I416" s="81"/>
      <c r="J416" s="81"/>
      <c r="K416" s="81"/>
      <c r="L416" s="81"/>
      <c r="M416" s="81"/>
      <c r="N416" s="81"/>
      <c r="O416" s="81"/>
      <c r="P416" s="81"/>
      <c r="Q416" s="80"/>
    </row>
    <row r="417" spans="5:17" x14ac:dyDescent="0.25">
      <c r="E417" s="81"/>
      <c r="F417" s="81"/>
      <c r="G417" s="81"/>
      <c r="H417" s="81"/>
      <c r="I417" s="81"/>
      <c r="J417" s="81"/>
      <c r="K417" s="81"/>
      <c r="L417" s="81"/>
      <c r="M417" s="81"/>
      <c r="N417" s="81"/>
      <c r="O417" s="81"/>
      <c r="P417" s="81"/>
      <c r="Q417" s="80"/>
    </row>
    <row r="418" spans="5:17" x14ac:dyDescent="0.25">
      <c r="E418" s="81"/>
      <c r="F418" s="81"/>
      <c r="G418" s="81"/>
      <c r="H418" s="81"/>
      <c r="I418" s="81"/>
      <c r="J418" s="81"/>
      <c r="K418" s="81"/>
      <c r="L418" s="81"/>
      <c r="M418" s="81"/>
      <c r="N418" s="81"/>
      <c r="O418" s="81"/>
      <c r="P418" s="81"/>
      <c r="Q418" s="80"/>
    </row>
    <row r="419" spans="5:17" x14ac:dyDescent="0.25">
      <c r="E419" s="81"/>
      <c r="F419" s="81"/>
      <c r="G419" s="81"/>
      <c r="H419" s="81"/>
      <c r="I419" s="81"/>
      <c r="J419" s="81"/>
      <c r="K419" s="81"/>
      <c r="L419" s="81"/>
      <c r="M419" s="81"/>
      <c r="N419" s="81"/>
      <c r="O419" s="81"/>
      <c r="P419" s="81"/>
      <c r="Q419" s="80"/>
    </row>
    <row r="420" spans="5:17" x14ac:dyDescent="0.25">
      <c r="E420" s="81"/>
      <c r="F420" s="81"/>
      <c r="G420" s="81"/>
      <c r="H420" s="81"/>
      <c r="I420" s="81"/>
      <c r="J420" s="81"/>
      <c r="K420" s="81"/>
      <c r="L420" s="81"/>
      <c r="M420" s="81"/>
      <c r="N420" s="81"/>
      <c r="O420" s="81"/>
      <c r="P420" s="81"/>
      <c r="Q420" s="80"/>
    </row>
    <row r="421" spans="5:17" x14ac:dyDescent="0.25">
      <c r="E421" s="81"/>
      <c r="F421" s="81"/>
      <c r="G421" s="81"/>
      <c r="H421" s="81"/>
      <c r="I421" s="81"/>
      <c r="J421" s="81"/>
      <c r="K421" s="81"/>
      <c r="L421" s="81"/>
      <c r="M421" s="81"/>
      <c r="N421" s="81"/>
      <c r="O421" s="81"/>
      <c r="P421" s="81"/>
      <c r="Q421" s="80"/>
    </row>
    <row r="422" spans="5:17" x14ac:dyDescent="0.25">
      <c r="E422" s="81"/>
      <c r="F422" s="81"/>
      <c r="G422" s="81"/>
      <c r="H422" s="81"/>
      <c r="I422" s="81"/>
      <c r="J422" s="81"/>
      <c r="K422" s="81"/>
      <c r="L422" s="81"/>
      <c r="M422" s="81"/>
      <c r="N422" s="81"/>
      <c r="O422" s="81"/>
      <c r="P422" s="81"/>
      <c r="Q422" s="80"/>
    </row>
    <row r="423" spans="5:17" x14ac:dyDescent="0.25">
      <c r="E423" s="81"/>
      <c r="F423" s="81"/>
      <c r="G423" s="81"/>
      <c r="H423" s="81"/>
      <c r="I423" s="81"/>
      <c r="J423" s="81"/>
      <c r="K423" s="81"/>
      <c r="L423" s="81"/>
      <c r="M423" s="81"/>
      <c r="N423" s="81"/>
      <c r="O423" s="81"/>
      <c r="P423" s="81"/>
      <c r="Q423" s="80"/>
    </row>
    <row r="424" spans="5:17" x14ac:dyDescent="0.25">
      <c r="E424" s="81"/>
      <c r="F424" s="81"/>
      <c r="G424" s="81"/>
      <c r="H424" s="81"/>
      <c r="I424" s="81"/>
      <c r="J424" s="81"/>
      <c r="K424" s="81"/>
      <c r="L424" s="81"/>
      <c r="M424" s="81"/>
      <c r="N424" s="81"/>
      <c r="O424" s="81"/>
      <c r="P424" s="81"/>
      <c r="Q424" s="80"/>
    </row>
    <row r="425" spans="5:17" x14ac:dyDescent="0.25">
      <c r="E425" s="81"/>
      <c r="F425" s="81"/>
      <c r="G425" s="81"/>
      <c r="H425" s="81"/>
      <c r="I425" s="81"/>
      <c r="J425" s="81"/>
      <c r="K425" s="81"/>
      <c r="L425" s="81"/>
      <c r="M425" s="81"/>
      <c r="N425" s="81"/>
      <c r="O425" s="81"/>
      <c r="P425" s="81"/>
      <c r="Q425" s="80"/>
    </row>
    <row r="426" spans="5:17" x14ac:dyDescent="0.25">
      <c r="E426" s="81"/>
      <c r="F426" s="81"/>
      <c r="G426" s="81"/>
      <c r="H426" s="81"/>
      <c r="I426" s="81"/>
      <c r="J426" s="81"/>
      <c r="K426" s="81"/>
      <c r="L426" s="81"/>
      <c r="M426" s="81"/>
      <c r="N426" s="81"/>
      <c r="O426" s="81"/>
      <c r="P426" s="81"/>
      <c r="Q426" s="80"/>
    </row>
    <row r="427" spans="5:17" x14ac:dyDescent="0.25">
      <c r="E427" s="81"/>
      <c r="F427" s="81"/>
      <c r="G427" s="81"/>
      <c r="H427" s="81"/>
      <c r="I427" s="81"/>
      <c r="J427" s="81"/>
      <c r="K427" s="81"/>
      <c r="L427" s="81"/>
      <c r="M427" s="81"/>
      <c r="N427" s="81"/>
      <c r="O427" s="81"/>
      <c r="P427" s="81"/>
      <c r="Q427" s="80"/>
    </row>
    <row r="428" spans="5:17" x14ac:dyDescent="0.25">
      <c r="E428" s="81"/>
      <c r="F428" s="81"/>
      <c r="G428" s="81"/>
      <c r="H428" s="81"/>
      <c r="I428" s="81"/>
      <c r="J428" s="81"/>
      <c r="K428" s="81"/>
      <c r="L428" s="81"/>
      <c r="M428" s="81"/>
      <c r="N428" s="81"/>
      <c r="O428" s="81"/>
      <c r="P428" s="81"/>
      <c r="Q428" s="80"/>
    </row>
    <row r="429" spans="5:17" x14ac:dyDescent="0.25">
      <c r="E429" s="81"/>
      <c r="F429" s="81"/>
      <c r="G429" s="81"/>
      <c r="H429" s="81"/>
      <c r="I429" s="81"/>
      <c r="J429" s="81"/>
      <c r="K429" s="81"/>
      <c r="L429" s="81"/>
      <c r="M429" s="81"/>
      <c r="N429" s="81"/>
      <c r="O429" s="81"/>
      <c r="P429" s="81"/>
      <c r="Q429" s="80"/>
    </row>
    <row r="430" spans="5:17" x14ac:dyDescent="0.25">
      <c r="E430" s="81"/>
      <c r="F430" s="81"/>
      <c r="G430" s="81"/>
      <c r="H430" s="81"/>
      <c r="I430" s="81"/>
      <c r="J430" s="81"/>
      <c r="K430" s="81"/>
      <c r="L430" s="81"/>
      <c r="M430" s="81"/>
      <c r="N430" s="81"/>
      <c r="O430" s="81"/>
      <c r="P430" s="81"/>
      <c r="Q430" s="80"/>
    </row>
    <row r="431" spans="5:17" x14ac:dyDescent="0.25">
      <c r="E431" s="81"/>
      <c r="F431" s="81"/>
      <c r="G431" s="81"/>
      <c r="H431" s="81"/>
      <c r="I431" s="81"/>
      <c r="J431" s="81"/>
      <c r="K431" s="81"/>
      <c r="L431" s="81"/>
      <c r="M431" s="81"/>
      <c r="N431" s="81"/>
      <c r="O431" s="81"/>
      <c r="P431" s="81"/>
      <c r="Q431" s="80"/>
    </row>
    <row r="432" spans="5:17" x14ac:dyDescent="0.25">
      <c r="E432" s="81"/>
      <c r="F432" s="81"/>
      <c r="G432" s="81"/>
      <c r="H432" s="81"/>
      <c r="I432" s="81"/>
      <c r="J432" s="81"/>
      <c r="K432" s="81"/>
      <c r="L432" s="81"/>
      <c r="M432" s="81"/>
      <c r="N432" s="81"/>
      <c r="O432" s="81"/>
      <c r="P432" s="81"/>
      <c r="Q432" s="80"/>
    </row>
    <row r="433" spans="5:17" x14ac:dyDescent="0.25">
      <c r="E433" s="81"/>
      <c r="F433" s="81"/>
      <c r="G433" s="81"/>
      <c r="H433" s="81"/>
      <c r="I433" s="81"/>
      <c r="J433" s="81"/>
      <c r="K433" s="81"/>
      <c r="L433" s="81"/>
      <c r="M433" s="81"/>
      <c r="N433" s="81"/>
      <c r="O433" s="81"/>
      <c r="P433" s="81"/>
      <c r="Q433" s="80"/>
    </row>
    <row r="434" spans="5:17" x14ac:dyDescent="0.25">
      <c r="E434" s="81"/>
      <c r="F434" s="81"/>
      <c r="G434" s="81"/>
      <c r="H434" s="81"/>
      <c r="I434" s="81"/>
      <c r="J434" s="81"/>
      <c r="K434" s="81"/>
      <c r="L434" s="81"/>
      <c r="M434" s="81"/>
      <c r="N434" s="81"/>
      <c r="O434" s="81"/>
      <c r="P434" s="81"/>
      <c r="Q434" s="80"/>
    </row>
    <row r="435" spans="5:17" x14ac:dyDescent="0.25">
      <c r="E435" s="81"/>
      <c r="F435" s="81"/>
      <c r="G435" s="81"/>
      <c r="H435" s="81"/>
      <c r="I435" s="81"/>
      <c r="J435" s="81"/>
      <c r="K435" s="81"/>
      <c r="L435" s="81"/>
      <c r="M435" s="81"/>
      <c r="N435" s="81"/>
      <c r="O435" s="81"/>
      <c r="P435" s="81"/>
      <c r="Q435" s="80"/>
    </row>
    <row r="436" spans="5:17" x14ac:dyDescent="0.25">
      <c r="E436" s="81"/>
      <c r="F436" s="81"/>
      <c r="G436" s="81"/>
      <c r="H436" s="81"/>
      <c r="I436" s="81"/>
      <c r="J436" s="81"/>
      <c r="K436" s="81"/>
      <c r="L436" s="81"/>
      <c r="M436" s="81"/>
      <c r="N436" s="81"/>
      <c r="O436" s="81"/>
      <c r="P436" s="81"/>
      <c r="Q436" s="80"/>
    </row>
    <row r="437" spans="5:17" x14ac:dyDescent="0.25">
      <c r="E437" s="81"/>
      <c r="F437" s="81"/>
      <c r="G437" s="81"/>
      <c r="H437" s="81"/>
      <c r="I437" s="81"/>
      <c r="J437" s="81"/>
      <c r="K437" s="81"/>
      <c r="L437" s="81"/>
      <c r="M437" s="81"/>
      <c r="N437" s="81"/>
      <c r="O437" s="81"/>
      <c r="P437" s="81"/>
      <c r="Q437" s="80"/>
    </row>
    <row r="438" spans="5:17" x14ac:dyDescent="0.25">
      <c r="E438" s="81"/>
      <c r="F438" s="81"/>
      <c r="G438" s="81"/>
      <c r="H438" s="81"/>
      <c r="I438" s="81"/>
      <c r="J438" s="81"/>
      <c r="K438" s="81"/>
      <c r="L438" s="81"/>
      <c r="M438" s="81"/>
      <c r="N438" s="81"/>
      <c r="O438" s="81"/>
      <c r="P438" s="81"/>
      <c r="Q438" s="80"/>
    </row>
    <row r="439" spans="5:17" x14ac:dyDescent="0.25">
      <c r="E439" s="81"/>
      <c r="F439" s="81"/>
      <c r="G439" s="81"/>
      <c r="H439" s="81"/>
      <c r="I439" s="81"/>
      <c r="J439" s="81"/>
      <c r="K439" s="81"/>
      <c r="L439" s="81"/>
      <c r="M439" s="81"/>
      <c r="N439" s="81"/>
      <c r="O439" s="81"/>
      <c r="P439" s="81"/>
      <c r="Q439" s="80"/>
    </row>
    <row r="440" spans="5:17" x14ac:dyDescent="0.25">
      <c r="E440" s="81"/>
      <c r="F440" s="81"/>
      <c r="G440" s="81"/>
      <c r="H440" s="81"/>
      <c r="I440" s="81"/>
      <c r="J440" s="81"/>
      <c r="K440" s="81"/>
      <c r="L440" s="81"/>
      <c r="M440" s="81"/>
      <c r="N440" s="81"/>
      <c r="O440" s="81"/>
      <c r="P440" s="81"/>
      <c r="Q440" s="80"/>
    </row>
    <row r="441" spans="5:17" x14ac:dyDescent="0.25">
      <c r="E441" s="81"/>
      <c r="F441" s="81"/>
      <c r="G441" s="81"/>
      <c r="H441" s="81"/>
      <c r="I441" s="81"/>
      <c r="J441" s="81"/>
      <c r="K441" s="81"/>
      <c r="L441" s="81"/>
      <c r="M441" s="81"/>
      <c r="N441" s="81"/>
      <c r="O441" s="81"/>
      <c r="P441" s="81"/>
      <c r="Q441" s="80"/>
    </row>
    <row r="442" spans="5:17" x14ac:dyDescent="0.25">
      <c r="E442" s="81"/>
      <c r="F442" s="81"/>
      <c r="G442" s="81"/>
      <c r="H442" s="81"/>
      <c r="I442" s="81"/>
      <c r="J442" s="81"/>
      <c r="K442" s="81"/>
      <c r="L442" s="81"/>
      <c r="M442" s="81"/>
      <c r="N442" s="81"/>
      <c r="O442" s="81"/>
      <c r="P442" s="81"/>
      <c r="Q442" s="80"/>
    </row>
    <row r="443" spans="5:17" x14ac:dyDescent="0.25">
      <c r="E443" s="81"/>
      <c r="F443" s="81"/>
      <c r="G443" s="81"/>
      <c r="H443" s="81"/>
      <c r="I443" s="81"/>
      <c r="J443" s="81"/>
      <c r="K443" s="81"/>
      <c r="L443" s="81"/>
      <c r="M443" s="81"/>
      <c r="N443" s="81"/>
      <c r="O443" s="81"/>
      <c r="P443" s="81"/>
      <c r="Q443" s="80"/>
    </row>
    <row r="444" spans="5:17" x14ac:dyDescent="0.25">
      <c r="E444" s="81"/>
      <c r="F444" s="81"/>
      <c r="G444" s="81"/>
      <c r="H444" s="81"/>
      <c r="I444" s="81"/>
      <c r="J444" s="81"/>
      <c r="K444" s="81"/>
      <c r="L444" s="81"/>
      <c r="M444" s="81"/>
      <c r="N444" s="81"/>
      <c r="O444" s="81"/>
      <c r="P444" s="81"/>
      <c r="Q444" s="80"/>
    </row>
    <row r="445" spans="5:17" x14ac:dyDescent="0.25">
      <c r="E445" s="81"/>
      <c r="F445" s="81"/>
      <c r="G445" s="81"/>
      <c r="H445" s="81"/>
      <c r="I445" s="81"/>
      <c r="J445" s="81"/>
      <c r="K445" s="81"/>
      <c r="L445" s="81"/>
      <c r="M445" s="81"/>
      <c r="N445" s="81"/>
      <c r="O445" s="81"/>
      <c r="P445" s="81"/>
      <c r="Q445" s="80"/>
    </row>
    <row r="446" spans="5:17" x14ac:dyDescent="0.25">
      <c r="E446" s="81"/>
      <c r="F446" s="81"/>
      <c r="G446" s="81"/>
      <c r="H446" s="81"/>
      <c r="I446" s="81"/>
      <c r="J446" s="81"/>
      <c r="K446" s="81"/>
      <c r="L446" s="81"/>
      <c r="M446" s="81"/>
      <c r="N446" s="81"/>
      <c r="O446" s="81"/>
      <c r="P446" s="81"/>
      <c r="Q446" s="80"/>
    </row>
    <row r="447" spans="5:17" x14ac:dyDescent="0.25">
      <c r="E447" s="81"/>
      <c r="F447" s="81"/>
      <c r="G447" s="81"/>
      <c r="H447" s="81"/>
      <c r="I447" s="81"/>
      <c r="J447" s="81"/>
      <c r="K447" s="81"/>
      <c r="L447" s="81"/>
      <c r="M447" s="81"/>
      <c r="N447" s="81"/>
      <c r="O447" s="81"/>
      <c r="P447" s="81"/>
      <c r="Q447" s="80"/>
    </row>
    <row r="448" spans="5:17" x14ac:dyDescent="0.25">
      <c r="E448" s="81"/>
      <c r="F448" s="81"/>
      <c r="G448" s="81"/>
      <c r="H448" s="81"/>
      <c r="I448" s="81"/>
      <c r="J448" s="81"/>
      <c r="K448" s="81"/>
      <c r="L448" s="81"/>
      <c r="M448" s="81"/>
      <c r="N448" s="81"/>
      <c r="O448" s="81"/>
      <c r="P448" s="81"/>
      <c r="Q448" s="80"/>
    </row>
    <row r="449" spans="5:17" x14ac:dyDescent="0.25">
      <c r="E449" s="81"/>
      <c r="F449" s="81"/>
      <c r="G449" s="81"/>
      <c r="H449" s="81"/>
      <c r="I449" s="81"/>
      <c r="J449" s="81"/>
      <c r="K449" s="81"/>
      <c r="L449" s="81"/>
      <c r="M449" s="81"/>
      <c r="N449" s="81"/>
      <c r="O449" s="81"/>
      <c r="P449" s="81"/>
      <c r="Q449" s="80"/>
    </row>
    <row r="450" spans="5:17" x14ac:dyDescent="0.25">
      <c r="E450" s="81"/>
      <c r="F450" s="81"/>
      <c r="G450" s="81"/>
      <c r="H450" s="81"/>
      <c r="I450" s="81"/>
      <c r="J450" s="81"/>
      <c r="K450" s="81"/>
      <c r="L450" s="81"/>
      <c r="M450" s="81"/>
      <c r="N450" s="81"/>
      <c r="O450" s="81"/>
      <c r="P450" s="81"/>
      <c r="Q450" s="80"/>
    </row>
    <row r="451" spans="5:17" x14ac:dyDescent="0.25">
      <c r="E451" s="81"/>
      <c r="F451" s="81"/>
      <c r="G451" s="81"/>
      <c r="H451" s="81"/>
      <c r="I451" s="81"/>
      <c r="J451" s="81"/>
      <c r="K451" s="81"/>
      <c r="L451" s="81"/>
      <c r="M451" s="81"/>
      <c r="N451" s="81"/>
      <c r="O451" s="81"/>
      <c r="P451" s="81"/>
      <c r="Q451" s="80"/>
    </row>
    <row r="452" spans="5:17" x14ac:dyDescent="0.25">
      <c r="E452" s="81"/>
      <c r="F452" s="81"/>
      <c r="G452" s="81"/>
      <c r="H452" s="81"/>
      <c r="I452" s="81"/>
      <c r="J452" s="81"/>
      <c r="K452" s="81"/>
      <c r="L452" s="81"/>
      <c r="M452" s="81"/>
      <c r="N452" s="81"/>
      <c r="O452" s="81"/>
      <c r="P452" s="81"/>
      <c r="Q452" s="80"/>
    </row>
    <row r="453" spans="5:17" x14ac:dyDescent="0.25">
      <c r="E453" s="81"/>
      <c r="F453" s="81"/>
      <c r="G453" s="81"/>
      <c r="H453" s="81"/>
      <c r="I453" s="81"/>
      <c r="J453" s="81"/>
      <c r="K453" s="81"/>
      <c r="L453" s="81"/>
      <c r="M453" s="81"/>
      <c r="N453" s="81"/>
      <c r="O453" s="81"/>
      <c r="P453" s="81"/>
      <c r="Q453" s="80"/>
    </row>
    <row r="454" spans="5:17" x14ac:dyDescent="0.25">
      <c r="E454" s="81"/>
      <c r="F454" s="81"/>
      <c r="G454" s="81"/>
      <c r="H454" s="81"/>
      <c r="I454" s="81"/>
      <c r="J454" s="81"/>
      <c r="K454" s="81"/>
      <c r="L454" s="81"/>
      <c r="M454" s="81"/>
      <c r="N454" s="81"/>
      <c r="O454" s="81"/>
      <c r="P454" s="81"/>
      <c r="Q454" s="80"/>
    </row>
    <row r="455" spans="5:17" x14ac:dyDescent="0.25">
      <c r="E455" s="81"/>
      <c r="F455" s="81"/>
      <c r="G455" s="81"/>
      <c r="H455" s="81"/>
      <c r="I455" s="81"/>
      <c r="J455" s="81"/>
      <c r="K455" s="81"/>
      <c r="L455" s="81"/>
      <c r="M455" s="81"/>
      <c r="N455" s="81"/>
      <c r="O455" s="81"/>
      <c r="P455" s="81"/>
      <c r="Q455" s="80"/>
    </row>
    <row r="456" spans="5:17" x14ac:dyDescent="0.25">
      <c r="E456" s="81"/>
      <c r="F456" s="81"/>
      <c r="G456" s="81"/>
      <c r="H456" s="81"/>
      <c r="I456" s="81"/>
      <c r="J456" s="81"/>
      <c r="K456" s="81"/>
      <c r="L456" s="81"/>
      <c r="M456" s="81"/>
      <c r="N456" s="81"/>
      <c r="O456" s="81"/>
      <c r="P456" s="81"/>
      <c r="Q456" s="80"/>
    </row>
    <row r="457" spans="5:17" x14ac:dyDescent="0.25">
      <c r="E457" s="81"/>
      <c r="F457" s="81"/>
      <c r="G457" s="81"/>
      <c r="H457" s="81"/>
      <c r="I457" s="81"/>
      <c r="J457" s="81"/>
      <c r="K457" s="81"/>
      <c r="L457" s="81"/>
      <c r="M457" s="81"/>
      <c r="N457" s="81"/>
      <c r="O457" s="81"/>
      <c r="P457" s="81"/>
      <c r="Q457" s="80"/>
    </row>
    <row r="458" spans="5:17" x14ac:dyDescent="0.25">
      <c r="E458" s="81"/>
      <c r="F458" s="81"/>
      <c r="G458" s="81"/>
      <c r="H458" s="81"/>
      <c r="I458" s="81"/>
      <c r="J458" s="81"/>
      <c r="K458" s="81"/>
      <c r="L458" s="81"/>
      <c r="M458" s="81"/>
      <c r="N458" s="81"/>
      <c r="O458" s="81"/>
      <c r="P458" s="81"/>
      <c r="Q458" s="80"/>
    </row>
    <row r="459" spans="5:17" x14ac:dyDescent="0.25">
      <c r="E459" s="81"/>
      <c r="F459" s="81"/>
      <c r="G459" s="81"/>
      <c r="H459" s="81"/>
      <c r="I459" s="81"/>
      <c r="J459" s="81"/>
      <c r="K459" s="81"/>
      <c r="L459" s="81"/>
      <c r="M459" s="81"/>
      <c r="N459" s="81"/>
      <c r="O459" s="81"/>
      <c r="P459" s="81"/>
      <c r="Q459" s="80"/>
    </row>
    <row r="460" spans="5:17" x14ac:dyDescent="0.25">
      <c r="E460" s="81"/>
      <c r="F460" s="81"/>
      <c r="G460" s="81"/>
      <c r="H460" s="81"/>
      <c r="I460" s="81"/>
      <c r="J460" s="81"/>
      <c r="K460" s="81"/>
      <c r="L460" s="81"/>
      <c r="M460" s="81"/>
      <c r="N460" s="81"/>
      <c r="O460" s="81"/>
      <c r="P460" s="81"/>
      <c r="Q460" s="80"/>
    </row>
    <row r="461" spans="5:17" x14ac:dyDescent="0.25">
      <c r="E461" s="81"/>
      <c r="F461" s="81"/>
      <c r="G461" s="81"/>
      <c r="H461" s="81"/>
      <c r="I461" s="81"/>
      <c r="J461" s="81"/>
      <c r="K461" s="81"/>
      <c r="L461" s="81"/>
      <c r="M461" s="81"/>
      <c r="N461" s="81"/>
      <c r="O461" s="81"/>
      <c r="P461" s="81"/>
      <c r="Q461" s="80"/>
    </row>
    <row r="462" spans="5:17" x14ac:dyDescent="0.25">
      <c r="E462" s="81"/>
      <c r="F462" s="81"/>
      <c r="G462" s="81"/>
      <c r="H462" s="81"/>
      <c r="I462" s="81"/>
      <c r="J462" s="81"/>
      <c r="K462" s="81"/>
      <c r="L462" s="81"/>
      <c r="M462" s="81"/>
      <c r="N462" s="81"/>
      <c r="O462" s="81"/>
      <c r="P462" s="81"/>
      <c r="Q462" s="80"/>
    </row>
    <row r="463" spans="5:17" x14ac:dyDescent="0.25">
      <c r="E463" s="81"/>
      <c r="F463" s="81"/>
      <c r="G463" s="81"/>
      <c r="H463" s="81"/>
      <c r="I463" s="81"/>
      <c r="J463" s="81"/>
      <c r="K463" s="81"/>
      <c r="L463" s="81"/>
      <c r="M463" s="81"/>
      <c r="N463" s="81"/>
      <c r="O463" s="81"/>
      <c r="P463" s="81"/>
      <c r="Q463" s="80"/>
    </row>
    <row r="464" spans="5:17" x14ac:dyDescent="0.25">
      <c r="E464" s="81"/>
      <c r="F464" s="81"/>
      <c r="G464" s="81"/>
      <c r="H464" s="81"/>
      <c r="I464" s="81"/>
      <c r="J464" s="81"/>
      <c r="K464" s="81"/>
      <c r="L464" s="81"/>
      <c r="M464" s="81"/>
      <c r="N464" s="81"/>
      <c r="O464" s="81"/>
      <c r="P464" s="81"/>
      <c r="Q464" s="80"/>
    </row>
    <row r="465" spans="5:17" x14ac:dyDescent="0.25">
      <c r="E465" s="81"/>
      <c r="F465" s="81"/>
      <c r="G465" s="81"/>
      <c r="H465" s="81"/>
      <c r="I465" s="81"/>
      <c r="J465" s="81"/>
      <c r="K465" s="81"/>
      <c r="L465" s="81"/>
      <c r="M465" s="81"/>
      <c r="N465" s="81"/>
      <c r="O465" s="81"/>
      <c r="P465" s="81"/>
      <c r="Q465" s="80"/>
    </row>
    <row r="466" spans="5:17" x14ac:dyDescent="0.25">
      <c r="E466" s="81"/>
      <c r="F466" s="81"/>
      <c r="G466" s="81"/>
      <c r="H466" s="81"/>
      <c r="I466" s="81"/>
      <c r="J466" s="81"/>
      <c r="K466" s="81"/>
      <c r="L466" s="81"/>
      <c r="M466" s="81"/>
      <c r="N466" s="81"/>
      <c r="O466" s="81"/>
      <c r="P466" s="81"/>
      <c r="Q466" s="80"/>
    </row>
    <row r="467" spans="5:17" x14ac:dyDescent="0.25">
      <c r="E467" s="81"/>
      <c r="F467" s="81"/>
      <c r="G467" s="81"/>
      <c r="H467" s="81"/>
      <c r="I467" s="81"/>
      <c r="J467" s="81"/>
      <c r="K467" s="81"/>
      <c r="L467" s="81"/>
      <c r="M467" s="81"/>
      <c r="N467" s="81"/>
      <c r="O467" s="81"/>
      <c r="P467" s="81"/>
      <c r="Q467" s="80"/>
    </row>
    <row r="468" spans="5:17" x14ac:dyDescent="0.25">
      <c r="E468" s="81"/>
      <c r="F468" s="81"/>
      <c r="G468" s="81"/>
      <c r="H468" s="81"/>
      <c r="I468" s="81"/>
      <c r="J468" s="81"/>
      <c r="K468" s="81"/>
      <c r="L468" s="81"/>
      <c r="M468" s="81"/>
      <c r="N468" s="81"/>
      <c r="O468" s="81"/>
      <c r="P468" s="81"/>
      <c r="Q468" s="80"/>
    </row>
    <row r="469" spans="5:17" x14ac:dyDescent="0.25">
      <c r="E469" s="81"/>
      <c r="F469" s="81"/>
      <c r="G469" s="81"/>
      <c r="H469" s="81"/>
      <c r="I469" s="81"/>
      <c r="J469" s="81"/>
      <c r="K469" s="81"/>
      <c r="L469" s="81"/>
      <c r="M469" s="81"/>
      <c r="N469" s="81"/>
      <c r="O469" s="81"/>
      <c r="P469" s="81"/>
      <c r="Q469" s="80"/>
    </row>
    <row r="470" spans="5:17" x14ac:dyDescent="0.25">
      <c r="E470" s="81"/>
      <c r="F470" s="81"/>
      <c r="G470" s="81"/>
      <c r="H470" s="81"/>
      <c r="I470" s="81"/>
      <c r="J470" s="81"/>
      <c r="K470" s="81"/>
      <c r="L470" s="81"/>
      <c r="M470" s="81"/>
      <c r="N470" s="81"/>
      <c r="O470" s="81"/>
      <c r="P470" s="81"/>
      <c r="Q470" s="80"/>
    </row>
    <row r="471" spans="5:17" x14ac:dyDescent="0.25">
      <c r="E471" s="81"/>
      <c r="F471" s="81"/>
      <c r="G471" s="81"/>
      <c r="H471" s="81"/>
      <c r="I471" s="81"/>
      <c r="J471" s="81"/>
      <c r="K471" s="81"/>
      <c r="L471" s="81"/>
      <c r="M471" s="81"/>
      <c r="N471" s="81"/>
      <c r="O471" s="81"/>
      <c r="P471" s="81"/>
      <c r="Q471" s="80"/>
    </row>
    <row r="472" spans="5:17" x14ac:dyDescent="0.25">
      <c r="E472" s="81"/>
      <c r="F472" s="81"/>
      <c r="G472" s="81"/>
      <c r="H472" s="81"/>
      <c r="I472" s="81"/>
      <c r="J472" s="81"/>
      <c r="K472" s="81"/>
      <c r="L472" s="81"/>
      <c r="M472" s="81"/>
      <c r="N472" s="81"/>
      <c r="O472" s="81"/>
      <c r="P472" s="81"/>
      <c r="Q472" s="80"/>
    </row>
    <row r="473" spans="5:17" x14ac:dyDescent="0.25">
      <c r="E473" s="81"/>
      <c r="F473" s="81"/>
      <c r="G473" s="81"/>
      <c r="H473" s="81"/>
      <c r="I473" s="81"/>
      <c r="J473" s="81"/>
      <c r="K473" s="81"/>
      <c r="L473" s="81"/>
      <c r="M473" s="81"/>
      <c r="N473" s="81"/>
      <c r="O473" s="81"/>
      <c r="P473" s="81"/>
      <c r="Q473" s="80"/>
    </row>
    <row r="474" spans="5:17" x14ac:dyDescent="0.25">
      <c r="E474" s="81"/>
      <c r="F474" s="81"/>
      <c r="G474" s="81"/>
      <c r="H474" s="81"/>
      <c r="I474" s="81"/>
      <c r="J474" s="81"/>
      <c r="K474" s="81"/>
      <c r="L474" s="81"/>
      <c r="M474" s="81"/>
      <c r="N474" s="81"/>
      <c r="O474" s="81"/>
      <c r="P474" s="81"/>
      <c r="Q474" s="80"/>
    </row>
    <row r="475" spans="5:17" x14ac:dyDescent="0.25">
      <c r="E475" s="81"/>
      <c r="F475" s="81"/>
      <c r="G475" s="81"/>
      <c r="H475" s="81"/>
      <c r="I475" s="81"/>
      <c r="J475" s="81"/>
      <c r="K475" s="81"/>
      <c r="L475" s="81"/>
      <c r="M475" s="81"/>
      <c r="N475" s="81"/>
      <c r="O475" s="81"/>
      <c r="P475" s="81"/>
      <c r="Q475" s="80"/>
    </row>
    <row r="476" spans="5:17" x14ac:dyDescent="0.25">
      <c r="E476" s="81"/>
      <c r="F476" s="81"/>
      <c r="G476" s="81"/>
      <c r="H476" s="81"/>
      <c r="I476" s="81"/>
      <c r="J476" s="81"/>
      <c r="K476" s="81"/>
      <c r="L476" s="81"/>
      <c r="M476" s="81"/>
      <c r="N476" s="81"/>
      <c r="O476" s="81"/>
      <c r="P476" s="81"/>
      <c r="Q476" s="80"/>
    </row>
    <row r="477" spans="5:17" x14ac:dyDescent="0.25">
      <c r="E477" s="81"/>
      <c r="F477" s="81"/>
      <c r="G477" s="81"/>
      <c r="H477" s="81"/>
      <c r="I477" s="81"/>
      <c r="J477" s="81"/>
      <c r="K477" s="81"/>
      <c r="L477" s="81"/>
      <c r="M477" s="81"/>
      <c r="N477" s="81"/>
      <c r="O477" s="81"/>
      <c r="P477" s="81"/>
      <c r="Q477" s="80"/>
    </row>
    <row r="478" spans="5:17" x14ac:dyDescent="0.25">
      <c r="E478" s="81"/>
      <c r="F478" s="81"/>
      <c r="G478" s="81"/>
      <c r="H478" s="81"/>
      <c r="I478" s="81"/>
      <c r="J478" s="81"/>
      <c r="K478" s="81"/>
      <c r="L478" s="81"/>
      <c r="M478" s="81"/>
      <c r="N478" s="81"/>
      <c r="O478" s="81"/>
      <c r="P478" s="81"/>
      <c r="Q478" s="80"/>
    </row>
    <row r="479" spans="5:17" x14ac:dyDescent="0.25">
      <c r="E479" s="81"/>
      <c r="F479" s="81"/>
      <c r="G479" s="81"/>
      <c r="H479" s="81"/>
      <c r="I479" s="81"/>
      <c r="J479" s="81"/>
      <c r="K479" s="81"/>
      <c r="L479" s="81"/>
      <c r="M479" s="81"/>
      <c r="N479" s="81"/>
      <c r="O479" s="81"/>
      <c r="P479" s="81"/>
      <c r="Q479" s="80"/>
    </row>
    <row r="480" spans="5:17" x14ac:dyDescent="0.25">
      <c r="E480" s="81"/>
      <c r="F480" s="81"/>
      <c r="G480" s="81"/>
      <c r="H480" s="81"/>
      <c r="I480" s="81"/>
      <c r="J480" s="81"/>
      <c r="K480" s="81"/>
      <c r="L480" s="81"/>
      <c r="M480" s="81"/>
      <c r="N480" s="81"/>
      <c r="O480" s="81"/>
      <c r="P480" s="81"/>
      <c r="Q480" s="80"/>
    </row>
  </sheetData>
  <mergeCells count="4">
    <mergeCell ref="B1:O1"/>
    <mergeCell ref="B2:O2"/>
    <mergeCell ref="B3:O3"/>
    <mergeCell ref="B4:O4"/>
  </mergeCells>
  <pageMargins left="0.23622047244094491" right="0.23622047244094491" top="0.74803149606299213" bottom="0.74803149606299213" header="0.31496062992125984" footer="0.31496062992125984"/>
  <pageSetup paperSize="8" orientation="landscape" r:id="rId1"/>
  <headerFooter>
    <oddHeader>&amp;L &amp;R&amp;A</oddHeader>
    <oddFooter>&amp;L&amp;F</oddFooter>
    <evenHeader>&amp;L </evenHeader>
    <evenFooter>&amp;L </evenFooter>
    <firstHeader>&amp;L </firstHeader>
    <firstFooter>&amp;L </first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9CDB3E-EBAA-4F45-9376-F487A758935C}">
  <sheetPr codeName="Sheet12" filterMode="1"/>
  <dimension ref="B1:W463"/>
  <sheetViews>
    <sheetView workbookViewId="0">
      <selection activeCell="T1" sqref="T1:U121"/>
    </sheetView>
  </sheetViews>
  <sheetFormatPr defaultRowHeight="14.5" x14ac:dyDescent="0.35"/>
  <sheetData>
    <row r="1" spans="2:23" x14ac:dyDescent="0.35">
      <c r="B1" t="s">
        <v>118</v>
      </c>
      <c r="T1" t="s">
        <v>534</v>
      </c>
      <c r="U1" t="s">
        <v>535</v>
      </c>
      <c r="V1" t="s">
        <v>536</v>
      </c>
      <c r="W1" t="s">
        <v>537</v>
      </c>
    </row>
    <row r="2" spans="2:23" hidden="1" x14ac:dyDescent="0.35">
      <c r="T2">
        <v>10360</v>
      </c>
      <c r="U2">
        <f>_xlfn.XLOOKUP(T2,V:V,V:V)</f>
        <v>10360</v>
      </c>
      <c r="V2">
        <v>10360</v>
      </c>
      <c r="W2">
        <f>_xlfn.XLOOKUP(V2,T:T,T:T)</f>
        <v>10360</v>
      </c>
    </row>
    <row r="3" spans="2:23" hidden="1" x14ac:dyDescent="0.35">
      <c r="B3" s="301" t="s">
        <v>66</v>
      </c>
      <c r="C3" s="301"/>
      <c r="T3">
        <v>10450</v>
      </c>
      <c r="U3">
        <f t="shared" ref="U3:U66" si="0">_xlfn.XLOOKUP(T3,V:V,V:V)</f>
        <v>10450</v>
      </c>
      <c r="V3">
        <v>10361</v>
      </c>
      <c r="W3" t="e">
        <f t="shared" ref="W3:W66" si="1">_xlfn.XLOOKUP(V3,T:T,T:T)</f>
        <v>#N/A</v>
      </c>
    </row>
    <row r="4" spans="2:23" hidden="1" x14ac:dyDescent="0.35">
      <c r="B4" s="301"/>
      <c r="C4" s="301"/>
      <c r="T4">
        <v>11258</v>
      </c>
      <c r="U4">
        <f t="shared" si="0"/>
        <v>11258</v>
      </c>
      <c r="V4">
        <v>10362</v>
      </c>
      <c r="W4" t="e">
        <f t="shared" si="1"/>
        <v>#N/A</v>
      </c>
    </row>
    <row r="5" spans="2:23" hidden="1" x14ac:dyDescent="0.35">
      <c r="B5" s="301"/>
      <c r="C5" s="301"/>
      <c r="T5">
        <v>11264</v>
      </c>
      <c r="U5">
        <f t="shared" si="0"/>
        <v>11264</v>
      </c>
      <c r="V5">
        <v>10363</v>
      </c>
      <c r="W5" t="e">
        <f t="shared" si="1"/>
        <v>#N/A</v>
      </c>
    </row>
    <row r="6" spans="2:23" hidden="1" x14ac:dyDescent="0.35">
      <c r="B6" s="301" t="s">
        <v>538</v>
      </c>
      <c r="C6" s="301"/>
      <c r="T6">
        <v>11267</v>
      </c>
      <c r="U6">
        <f t="shared" si="0"/>
        <v>11267</v>
      </c>
      <c r="V6">
        <v>10364</v>
      </c>
      <c r="W6" t="e">
        <f t="shared" si="1"/>
        <v>#N/A</v>
      </c>
    </row>
    <row r="7" spans="2:23" hidden="1" x14ac:dyDescent="0.35">
      <c r="B7" s="301"/>
      <c r="C7" s="301"/>
      <c r="T7">
        <v>11360</v>
      </c>
      <c r="U7">
        <f t="shared" si="0"/>
        <v>11360</v>
      </c>
      <c r="V7">
        <v>10365</v>
      </c>
      <c r="W7" t="e">
        <f t="shared" si="1"/>
        <v>#N/A</v>
      </c>
    </row>
    <row r="8" spans="2:23" x14ac:dyDescent="0.35">
      <c r="B8" s="301"/>
      <c r="C8" s="301"/>
      <c r="T8" s="303">
        <v>11363</v>
      </c>
      <c r="U8" s="303" t="e">
        <f t="shared" si="0"/>
        <v>#N/A</v>
      </c>
      <c r="V8">
        <v>10366</v>
      </c>
      <c r="W8" t="e">
        <f t="shared" si="1"/>
        <v>#N/A</v>
      </c>
    </row>
    <row r="9" spans="2:23" x14ac:dyDescent="0.35">
      <c r="B9" s="301" t="s">
        <v>539</v>
      </c>
      <c r="C9" s="301"/>
      <c r="T9" s="303">
        <v>11366</v>
      </c>
      <c r="U9" s="303" t="e">
        <f t="shared" si="0"/>
        <v>#N/A</v>
      </c>
      <c r="V9">
        <v>10367</v>
      </c>
      <c r="W9" t="e">
        <f t="shared" si="1"/>
        <v>#N/A</v>
      </c>
    </row>
    <row r="10" spans="2:23" x14ac:dyDescent="0.35">
      <c r="B10" s="301">
        <v>10314</v>
      </c>
      <c r="C10" s="301"/>
      <c r="T10" s="303">
        <v>11368</v>
      </c>
      <c r="U10" s="303" t="e">
        <f t="shared" si="0"/>
        <v>#N/A</v>
      </c>
      <c r="V10">
        <v>10368</v>
      </c>
      <c r="W10" t="e">
        <f t="shared" si="1"/>
        <v>#N/A</v>
      </c>
    </row>
    <row r="11" spans="2:23" x14ac:dyDescent="0.35">
      <c r="B11" s="301">
        <v>10429</v>
      </c>
      <c r="C11" s="301"/>
      <c r="T11" s="303">
        <v>11368</v>
      </c>
      <c r="U11" s="303" t="e">
        <f t="shared" si="0"/>
        <v>#N/A</v>
      </c>
      <c r="V11">
        <v>10369</v>
      </c>
      <c r="W11" t="e">
        <f t="shared" si="1"/>
        <v>#N/A</v>
      </c>
    </row>
    <row r="12" spans="2:23" x14ac:dyDescent="0.35">
      <c r="B12" s="301"/>
      <c r="C12" s="301"/>
      <c r="T12" s="303">
        <v>11369</v>
      </c>
      <c r="U12" s="303" t="e">
        <f t="shared" si="0"/>
        <v>#N/A</v>
      </c>
      <c r="V12">
        <v>10370</v>
      </c>
      <c r="W12" t="e">
        <f t="shared" si="1"/>
        <v>#N/A</v>
      </c>
    </row>
    <row r="13" spans="2:23" x14ac:dyDescent="0.35">
      <c r="B13" s="301">
        <v>10178</v>
      </c>
      <c r="C13" s="301"/>
      <c r="T13" s="303">
        <v>11372</v>
      </c>
      <c r="U13" s="303" t="e">
        <f t="shared" si="0"/>
        <v>#N/A</v>
      </c>
      <c r="V13">
        <v>10371</v>
      </c>
      <c r="W13" t="e">
        <f t="shared" si="1"/>
        <v>#N/A</v>
      </c>
    </row>
    <row r="14" spans="2:23" x14ac:dyDescent="0.35">
      <c r="B14" s="301" t="s">
        <v>540</v>
      </c>
      <c r="C14" s="301"/>
      <c r="T14" s="303">
        <v>11375</v>
      </c>
      <c r="U14" s="303" t="e">
        <f t="shared" si="0"/>
        <v>#N/A</v>
      </c>
      <c r="V14">
        <v>10372</v>
      </c>
      <c r="W14" t="e">
        <f t="shared" si="1"/>
        <v>#N/A</v>
      </c>
    </row>
    <row r="15" spans="2:23" x14ac:dyDescent="0.35">
      <c r="B15" s="301">
        <v>10157</v>
      </c>
      <c r="C15" s="301"/>
      <c r="T15" s="303">
        <v>11376</v>
      </c>
      <c r="U15" s="303" t="e">
        <f t="shared" si="0"/>
        <v>#N/A</v>
      </c>
      <c r="V15">
        <v>10373</v>
      </c>
      <c r="W15" t="e">
        <f t="shared" si="1"/>
        <v>#N/A</v>
      </c>
    </row>
    <row r="16" spans="2:23" x14ac:dyDescent="0.35">
      <c r="B16" s="301">
        <v>10154</v>
      </c>
      <c r="C16" s="301"/>
      <c r="T16" s="303">
        <v>11378</v>
      </c>
      <c r="U16" s="303" t="e">
        <f t="shared" si="0"/>
        <v>#N/A</v>
      </c>
      <c r="V16">
        <v>10374</v>
      </c>
      <c r="W16" t="e">
        <f t="shared" si="1"/>
        <v>#N/A</v>
      </c>
    </row>
    <row r="17" spans="2:23" hidden="1" x14ac:dyDescent="0.35">
      <c r="B17" s="301">
        <v>10163</v>
      </c>
      <c r="C17" s="301"/>
      <c r="T17">
        <v>11381</v>
      </c>
      <c r="U17">
        <f t="shared" si="0"/>
        <v>11381</v>
      </c>
      <c r="V17">
        <v>10375</v>
      </c>
      <c r="W17" t="e">
        <f t="shared" si="1"/>
        <v>#N/A</v>
      </c>
    </row>
    <row r="18" spans="2:23" x14ac:dyDescent="0.35">
      <c r="B18" s="301">
        <v>10127</v>
      </c>
      <c r="C18" s="301"/>
      <c r="T18" s="303">
        <v>11384</v>
      </c>
      <c r="U18" s="303" t="e">
        <f t="shared" si="0"/>
        <v>#N/A</v>
      </c>
      <c r="V18">
        <v>10376</v>
      </c>
      <c r="W18" t="e">
        <f t="shared" si="1"/>
        <v>#N/A</v>
      </c>
    </row>
    <row r="19" spans="2:23" hidden="1" x14ac:dyDescent="0.35">
      <c r="B19" s="301">
        <v>10172</v>
      </c>
      <c r="C19" s="301"/>
      <c r="T19">
        <v>11409</v>
      </c>
      <c r="U19">
        <f t="shared" si="0"/>
        <v>11409</v>
      </c>
      <c r="V19">
        <v>10377</v>
      </c>
      <c r="W19" t="e">
        <f t="shared" si="1"/>
        <v>#N/A</v>
      </c>
    </row>
    <row r="20" spans="2:23" hidden="1" x14ac:dyDescent="0.35">
      <c r="B20" s="301" t="s">
        <v>541</v>
      </c>
      <c r="C20" s="301"/>
      <c r="T20">
        <v>11412</v>
      </c>
      <c r="U20">
        <f t="shared" si="0"/>
        <v>11412</v>
      </c>
      <c r="V20">
        <v>10378</v>
      </c>
      <c r="W20" t="e">
        <f t="shared" si="1"/>
        <v>#N/A</v>
      </c>
    </row>
    <row r="21" spans="2:23" hidden="1" x14ac:dyDescent="0.35">
      <c r="B21" s="301">
        <v>10169</v>
      </c>
      <c r="C21" s="301"/>
      <c r="T21">
        <v>11415</v>
      </c>
      <c r="U21">
        <f t="shared" si="0"/>
        <v>11415</v>
      </c>
      <c r="V21">
        <v>10379</v>
      </c>
      <c r="W21" t="e">
        <f t="shared" si="1"/>
        <v>#N/A</v>
      </c>
    </row>
    <row r="22" spans="2:23" hidden="1" x14ac:dyDescent="0.35">
      <c r="B22" s="301" t="s">
        <v>542</v>
      </c>
      <c r="C22" s="301"/>
      <c r="T22">
        <v>11425</v>
      </c>
      <c r="U22">
        <f t="shared" si="0"/>
        <v>11425</v>
      </c>
      <c r="V22">
        <v>10380</v>
      </c>
      <c r="W22" t="e">
        <f t="shared" si="1"/>
        <v>#N/A</v>
      </c>
    </row>
    <row r="23" spans="2:23" hidden="1" x14ac:dyDescent="0.35">
      <c r="B23" s="301">
        <v>10117</v>
      </c>
      <c r="C23" s="301"/>
      <c r="T23">
        <v>11438</v>
      </c>
      <c r="U23">
        <f t="shared" si="0"/>
        <v>11438</v>
      </c>
      <c r="V23">
        <v>10381</v>
      </c>
      <c r="W23" t="e">
        <f t="shared" si="1"/>
        <v>#N/A</v>
      </c>
    </row>
    <row r="24" spans="2:23" hidden="1" x14ac:dyDescent="0.35">
      <c r="B24" s="301"/>
      <c r="C24" s="301" t="s">
        <v>543</v>
      </c>
      <c r="T24">
        <v>11441</v>
      </c>
      <c r="U24">
        <f t="shared" si="0"/>
        <v>11441</v>
      </c>
      <c r="V24">
        <v>10450</v>
      </c>
      <c r="W24">
        <f t="shared" si="1"/>
        <v>10450</v>
      </c>
    </row>
    <row r="25" spans="2:23" hidden="1" x14ac:dyDescent="0.35">
      <c r="B25" s="301"/>
      <c r="C25" s="301"/>
      <c r="T25">
        <v>11444</v>
      </c>
      <c r="U25">
        <f t="shared" si="0"/>
        <v>11444</v>
      </c>
      <c r="V25">
        <v>11258</v>
      </c>
      <c r="W25">
        <f t="shared" si="1"/>
        <v>11258</v>
      </c>
    </row>
    <row r="26" spans="2:23" hidden="1" x14ac:dyDescent="0.35">
      <c r="B26" s="301"/>
      <c r="C26" s="301"/>
      <c r="T26">
        <v>11447</v>
      </c>
      <c r="U26">
        <f t="shared" si="0"/>
        <v>11447</v>
      </c>
      <c r="V26">
        <v>11264</v>
      </c>
      <c r="W26">
        <f t="shared" si="1"/>
        <v>11264</v>
      </c>
    </row>
    <row r="27" spans="2:23" hidden="1" x14ac:dyDescent="0.35">
      <c r="B27" s="301" t="s">
        <v>539</v>
      </c>
      <c r="C27" s="301"/>
      <c r="T27">
        <v>11448</v>
      </c>
      <c r="U27">
        <f t="shared" si="0"/>
        <v>11448</v>
      </c>
      <c r="V27">
        <v>11267</v>
      </c>
      <c r="W27">
        <f t="shared" si="1"/>
        <v>11267</v>
      </c>
    </row>
    <row r="28" spans="2:23" hidden="1" x14ac:dyDescent="0.35">
      <c r="B28" s="301" t="s">
        <v>544</v>
      </c>
      <c r="C28" s="301"/>
      <c r="T28">
        <v>11457</v>
      </c>
      <c r="U28">
        <f t="shared" si="0"/>
        <v>11457</v>
      </c>
      <c r="V28">
        <v>11360</v>
      </c>
      <c r="W28">
        <f t="shared" si="1"/>
        <v>11360</v>
      </c>
    </row>
    <row r="29" spans="2:23" hidden="1" x14ac:dyDescent="0.35">
      <c r="B29" s="301">
        <v>10315</v>
      </c>
      <c r="C29" s="301"/>
      <c r="T29">
        <v>11460</v>
      </c>
      <c r="U29">
        <f t="shared" si="0"/>
        <v>11460</v>
      </c>
      <c r="V29">
        <v>11381</v>
      </c>
      <c r="W29">
        <f t="shared" si="1"/>
        <v>11381</v>
      </c>
    </row>
    <row r="30" spans="2:23" hidden="1" x14ac:dyDescent="0.35">
      <c r="B30" s="301">
        <v>10419</v>
      </c>
      <c r="C30" s="301"/>
      <c r="T30">
        <v>11463</v>
      </c>
      <c r="U30">
        <f t="shared" si="0"/>
        <v>11463</v>
      </c>
      <c r="V30">
        <v>11409</v>
      </c>
      <c r="W30">
        <f t="shared" si="1"/>
        <v>11409</v>
      </c>
    </row>
    <row r="31" spans="2:23" hidden="1" x14ac:dyDescent="0.35">
      <c r="B31" s="301">
        <v>10429</v>
      </c>
      <c r="C31" s="301"/>
      <c r="E31" t="s">
        <v>543</v>
      </c>
      <c r="T31">
        <v>11466</v>
      </c>
      <c r="U31">
        <f t="shared" si="0"/>
        <v>11466</v>
      </c>
      <c r="V31">
        <v>11410</v>
      </c>
      <c r="W31" t="e">
        <f t="shared" si="1"/>
        <v>#N/A</v>
      </c>
    </row>
    <row r="32" spans="2:23" hidden="1" x14ac:dyDescent="0.35">
      <c r="B32" s="301" t="s">
        <v>541</v>
      </c>
      <c r="C32" s="301"/>
      <c r="T32">
        <v>11479</v>
      </c>
      <c r="U32">
        <f t="shared" si="0"/>
        <v>11479</v>
      </c>
      <c r="V32">
        <v>11411</v>
      </c>
      <c r="W32" t="e">
        <f t="shared" si="1"/>
        <v>#N/A</v>
      </c>
    </row>
    <row r="33" spans="2:23" hidden="1" x14ac:dyDescent="0.35">
      <c r="B33" s="301">
        <v>10166</v>
      </c>
      <c r="C33" s="301"/>
      <c r="T33">
        <v>11480</v>
      </c>
      <c r="U33">
        <f t="shared" si="0"/>
        <v>11480</v>
      </c>
      <c r="V33">
        <v>11412</v>
      </c>
      <c r="W33">
        <f t="shared" si="1"/>
        <v>11412</v>
      </c>
    </row>
    <row r="34" spans="2:23" hidden="1" x14ac:dyDescent="0.35">
      <c r="B34" s="301">
        <v>10178</v>
      </c>
      <c r="C34" s="301"/>
      <c r="T34">
        <v>11482</v>
      </c>
      <c r="U34">
        <f t="shared" si="0"/>
        <v>11482</v>
      </c>
      <c r="V34">
        <v>11413</v>
      </c>
      <c r="W34" t="e">
        <f t="shared" si="1"/>
        <v>#N/A</v>
      </c>
    </row>
    <row r="35" spans="2:23" hidden="1" x14ac:dyDescent="0.35">
      <c r="B35" s="301" t="s">
        <v>545</v>
      </c>
      <c r="C35" s="301"/>
      <c r="T35">
        <v>11485</v>
      </c>
      <c r="U35">
        <f t="shared" si="0"/>
        <v>11485</v>
      </c>
      <c r="V35">
        <v>11414</v>
      </c>
      <c r="W35" t="e">
        <f t="shared" si="1"/>
        <v>#N/A</v>
      </c>
    </row>
    <row r="36" spans="2:23" hidden="1" x14ac:dyDescent="0.35">
      <c r="B36" s="301">
        <v>10117</v>
      </c>
      <c r="C36" s="301"/>
      <c r="T36">
        <v>11495</v>
      </c>
      <c r="U36">
        <f t="shared" si="0"/>
        <v>11495</v>
      </c>
      <c r="V36">
        <v>11415</v>
      </c>
      <c r="W36">
        <f t="shared" si="1"/>
        <v>11415</v>
      </c>
    </row>
    <row r="37" spans="2:23" hidden="1" x14ac:dyDescent="0.35">
      <c r="B37" s="301"/>
      <c r="C37" s="301"/>
      <c r="T37">
        <v>11496</v>
      </c>
      <c r="U37">
        <f t="shared" si="0"/>
        <v>11496</v>
      </c>
      <c r="V37">
        <v>11416</v>
      </c>
      <c r="W37" t="e">
        <f t="shared" si="1"/>
        <v>#N/A</v>
      </c>
    </row>
    <row r="38" spans="2:23" hidden="1" x14ac:dyDescent="0.35">
      <c r="B38" s="301"/>
      <c r="C38" s="301"/>
      <c r="T38">
        <v>11498</v>
      </c>
      <c r="U38">
        <f t="shared" si="0"/>
        <v>11498</v>
      </c>
      <c r="V38">
        <v>11417</v>
      </c>
      <c r="W38" t="e">
        <f t="shared" si="1"/>
        <v>#N/A</v>
      </c>
    </row>
    <row r="39" spans="2:23" hidden="1" x14ac:dyDescent="0.35">
      <c r="B39" s="301"/>
      <c r="C39" s="301"/>
      <c r="T39">
        <v>11501</v>
      </c>
      <c r="U39">
        <f t="shared" si="0"/>
        <v>11501</v>
      </c>
      <c r="V39">
        <v>11418</v>
      </c>
      <c r="W39" t="e">
        <f t="shared" si="1"/>
        <v>#N/A</v>
      </c>
    </row>
    <row r="40" spans="2:23" hidden="1" x14ac:dyDescent="0.35">
      <c r="B40" s="301">
        <v>10226</v>
      </c>
      <c r="C40" s="301"/>
      <c r="T40">
        <v>11502</v>
      </c>
      <c r="U40">
        <f t="shared" si="0"/>
        <v>11502</v>
      </c>
      <c r="V40">
        <v>11419</v>
      </c>
      <c r="W40" t="e">
        <f t="shared" si="1"/>
        <v>#N/A</v>
      </c>
    </row>
    <row r="41" spans="2:23" hidden="1" x14ac:dyDescent="0.35">
      <c r="B41" s="301">
        <v>10227</v>
      </c>
      <c r="C41" s="301"/>
      <c r="T41">
        <v>11504</v>
      </c>
      <c r="U41">
        <f t="shared" si="0"/>
        <v>11504</v>
      </c>
      <c r="V41">
        <v>11420</v>
      </c>
      <c r="W41" t="e">
        <f t="shared" si="1"/>
        <v>#N/A</v>
      </c>
    </row>
    <row r="42" spans="2:23" hidden="1" x14ac:dyDescent="0.35">
      <c r="B42" s="301">
        <v>10228</v>
      </c>
      <c r="C42" s="301"/>
      <c r="T42">
        <v>11510</v>
      </c>
      <c r="U42">
        <f t="shared" si="0"/>
        <v>11510</v>
      </c>
      <c r="V42">
        <v>11421</v>
      </c>
      <c r="W42" t="e">
        <f t="shared" si="1"/>
        <v>#N/A</v>
      </c>
    </row>
    <row r="43" spans="2:23" hidden="1" x14ac:dyDescent="0.35">
      <c r="B43" s="301">
        <v>10230</v>
      </c>
      <c r="C43" s="301"/>
      <c r="T43">
        <v>11513</v>
      </c>
      <c r="U43">
        <f t="shared" si="0"/>
        <v>11513</v>
      </c>
      <c r="V43">
        <v>11422</v>
      </c>
      <c r="W43" t="e">
        <f t="shared" si="1"/>
        <v>#N/A</v>
      </c>
    </row>
    <row r="44" spans="2:23" hidden="1" x14ac:dyDescent="0.35">
      <c r="B44" s="301"/>
      <c r="C44" s="301" t="s">
        <v>546</v>
      </c>
      <c r="T44">
        <v>11516</v>
      </c>
      <c r="U44">
        <f t="shared" si="0"/>
        <v>11516</v>
      </c>
      <c r="V44">
        <v>11423</v>
      </c>
      <c r="W44" t="e">
        <f t="shared" si="1"/>
        <v>#N/A</v>
      </c>
    </row>
    <row r="45" spans="2:23" hidden="1" x14ac:dyDescent="0.35">
      <c r="B45" s="301"/>
      <c r="C45" s="301"/>
      <c r="T45">
        <v>11519</v>
      </c>
      <c r="U45">
        <f t="shared" si="0"/>
        <v>11519</v>
      </c>
      <c r="V45">
        <v>11424</v>
      </c>
      <c r="W45" t="e">
        <f t="shared" si="1"/>
        <v>#N/A</v>
      </c>
    </row>
    <row r="46" spans="2:23" hidden="1" x14ac:dyDescent="0.35">
      <c r="B46" s="301"/>
      <c r="C46" s="301"/>
      <c r="T46">
        <v>11522</v>
      </c>
      <c r="U46">
        <f t="shared" si="0"/>
        <v>11522</v>
      </c>
      <c r="V46">
        <v>11425</v>
      </c>
      <c r="W46">
        <f t="shared" si="1"/>
        <v>11425</v>
      </c>
    </row>
    <row r="47" spans="2:23" hidden="1" x14ac:dyDescent="0.35">
      <c r="B47" s="301">
        <v>10226</v>
      </c>
      <c r="C47" s="301"/>
      <c r="T47">
        <v>11544</v>
      </c>
      <c r="U47">
        <f t="shared" si="0"/>
        <v>11544</v>
      </c>
      <c r="V47">
        <v>11438</v>
      </c>
      <c r="W47">
        <f t="shared" si="1"/>
        <v>11438</v>
      </c>
    </row>
    <row r="48" spans="2:23" hidden="1" x14ac:dyDescent="0.35">
      <c r="B48" s="301" t="s">
        <v>547</v>
      </c>
      <c r="C48" s="301"/>
      <c r="T48">
        <v>11547</v>
      </c>
      <c r="U48">
        <f t="shared" si="0"/>
        <v>11547</v>
      </c>
      <c r="V48">
        <v>11439</v>
      </c>
      <c r="W48" t="e">
        <f t="shared" si="1"/>
        <v>#N/A</v>
      </c>
    </row>
    <row r="49" spans="2:23" hidden="1" x14ac:dyDescent="0.35">
      <c r="B49" s="301" t="s">
        <v>548</v>
      </c>
      <c r="C49" s="301"/>
      <c r="T49">
        <v>11550</v>
      </c>
      <c r="U49">
        <f t="shared" si="0"/>
        <v>11550</v>
      </c>
      <c r="V49">
        <v>11440</v>
      </c>
      <c r="W49" t="e">
        <f t="shared" si="1"/>
        <v>#N/A</v>
      </c>
    </row>
    <row r="50" spans="2:23" hidden="1" x14ac:dyDescent="0.35">
      <c r="B50" s="301"/>
      <c r="C50" s="301" t="s">
        <v>546</v>
      </c>
      <c r="T50">
        <v>11553</v>
      </c>
      <c r="U50">
        <f t="shared" si="0"/>
        <v>11553</v>
      </c>
      <c r="V50">
        <v>11441</v>
      </c>
      <c r="W50">
        <f t="shared" si="1"/>
        <v>11441</v>
      </c>
    </row>
    <row r="51" spans="2:23" hidden="1" x14ac:dyDescent="0.35">
      <c r="B51" s="301"/>
      <c r="C51" s="301"/>
      <c r="E51" t="s">
        <v>546</v>
      </c>
      <c r="T51">
        <v>11556</v>
      </c>
      <c r="U51">
        <f t="shared" si="0"/>
        <v>11556</v>
      </c>
      <c r="V51">
        <v>11442</v>
      </c>
      <c r="W51" t="e">
        <f t="shared" si="1"/>
        <v>#N/A</v>
      </c>
    </row>
    <row r="52" spans="2:23" hidden="1" x14ac:dyDescent="0.35">
      <c r="B52" s="301"/>
      <c r="C52" s="301"/>
      <c r="T52">
        <v>11559</v>
      </c>
      <c r="U52">
        <f t="shared" si="0"/>
        <v>11559</v>
      </c>
      <c r="V52">
        <v>11443</v>
      </c>
      <c r="W52" t="e">
        <f t="shared" si="1"/>
        <v>#N/A</v>
      </c>
    </row>
    <row r="53" spans="2:23" hidden="1" x14ac:dyDescent="0.35">
      <c r="B53" s="301">
        <v>10369</v>
      </c>
      <c r="C53" s="301"/>
      <c r="T53">
        <v>11560</v>
      </c>
      <c r="U53">
        <f t="shared" si="0"/>
        <v>11560</v>
      </c>
      <c r="V53">
        <v>11444</v>
      </c>
      <c r="W53">
        <f t="shared" si="1"/>
        <v>11444</v>
      </c>
    </row>
    <row r="54" spans="2:23" hidden="1" x14ac:dyDescent="0.35">
      <c r="B54" s="301" t="s">
        <v>549</v>
      </c>
      <c r="C54" s="301"/>
      <c r="T54">
        <v>11562</v>
      </c>
      <c r="U54">
        <f t="shared" si="0"/>
        <v>11562</v>
      </c>
      <c r="V54">
        <v>11445</v>
      </c>
      <c r="W54" t="e">
        <f t="shared" si="1"/>
        <v>#N/A</v>
      </c>
    </row>
    <row r="55" spans="2:23" hidden="1" x14ac:dyDescent="0.35">
      <c r="B55" s="301">
        <v>10368</v>
      </c>
      <c r="C55" s="301"/>
      <c r="T55">
        <v>11565</v>
      </c>
      <c r="U55">
        <f t="shared" si="0"/>
        <v>11565</v>
      </c>
      <c r="V55">
        <v>11446</v>
      </c>
      <c r="W55" t="e">
        <f t="shared" si="1"/>
        <v>#N/A</v>
      </c>
    </row>
    <row r="56" spans="2:23" hidden="1" x14ac:dyDescent="0.35">
      <c r="B56" s="301"/>
      <c r="C56" s="301"/>
      <c r="T56">
        <v>11568</v>
      </c>
      <c r="U56">
        <f t="shared" si="0"/>
        <v>11568</v>
      </c>
      <c r="V56">
        <v>11447</v>
      </c>
      <c r="W56">
        <f t="shared" si="1"/>
        <v>11447</v>
      </c>
    </row>
    <row r="57" spans="2:23" hidden="1" x14ac:dyDescent="0.35">
      <c r="B57" s="301"/>
      <c r="C57" s="301"/>
      <c r="E57" t="s">
        <v>546</v>
      </c>
      <c r="T57">
        <v>11571</v>
      </c>
      <c r="U57">
        <f t="shared" si="0"/>
        <v>11571</v>
      </c>
      <c r="V57">
        <v>11448</v>
      </c>
      <c r="W57">
        <f t="shared" si="1"/>
        <v>11448</v>
      </c>
    </row>
    <row r="58" spans="2:23" hidden="1" x14ac:dyDescent="0.35">
      <c r="B58" s="301"/>
      <c r="C58" s="301"/>
      <c r="T58">
        <v>11574</v>
      </c>
      <c r="U58">
        <f t="shared" si="0"/>
        <v>11574</v>
      </c>
      <c r="V58">
        <v>11449</v>
      </c>
      <c r="W58" t="e">
        <f t="shared" si="1"/>
        <v>#N/A</v>
      </c>
    </row>
    <row r="59" spans="2:23" hidden="1" x14ac:dyDescent="0.35">
      <c r="B59" s="301">
        <v>10394</v>
      </c>
      <c r="C59" s="301"/>
      <c r="T59">
        <v>11577</v>
      </c>
      <c r="U59">
        <f t="shared" si="0"/>
        <v>11577</v>
      </c>
      <c r="V59">
        <v>11450</v>
      </c>
      <c r="W59" t="e">
        <f t="shared" si="1"/>
        <v>#N/A</v>
      </c>
    </row>
    <row r="60" spans="2:23" hidden="1" x14ac:dyDescent="0.35">
      <c r="B60" s="301"/>
      <c r="C60" s="301"/>
      <c r="T60">
        <v>11578</v>
      </c>
      <c r="U60">
        <f t="shared" si="0"/>
        <v>11578</v>
      </c>
      <c r="V60">
        <v>11451</v>
      </c>
      <c r="W60" t="e">
        <f t="shared" si="1"/>
        <v>#N/A</v>
      </c>
    </row>
    <row r="61" spans="2:23" hidden="1" x14ac:dyDescent="0.35">
      <c r="B61" s="301"/>
      <c r="C61" s="301"/>
      <c r="T61">
        <v>11605</v>
      </c>
      <c r="U61">
        <f t="shared" si="0"/>
        <v>11605</v>
      </c>
      <c r="V61">
        <v>11452</v>
      </c>
      <c r="W61" t="e">
        <f t="shared" si="1"/>
        <v>#N/A</v>
      </c>
    </row>
    <row r="62" spans="2:23" hidden="1" x14ac:dyDescent="0.35">
      <c r="B62" s="301"/>
      <c r="C62" s="301"/>
      <c r="T62">
        <v>11608</v>
      </c>
      <c r="U62">
        <f t="shared" si="0"/>
        <v>11608</v>
      </c>
      <c r="V62">
        <v>11453</v>
      </c>
      <c r="W62" t="e">
        <f t="shared" si="1"/>
        <v>#N/A</v>
      </c>
    </row>
    <row r="63" spans="2:23" hidden="1" x14ac:dyDescent="0.35">
      <c r="B63" s="301">
        <v>10444</v>
      </c>
      <c r="C63" s="301"/>
      <c r="T63">
        <v>11611</v>
      </c>
      <c r="U63">
        <f t="shared" si="0"/>
        <v>11611</v>
      </c>
      <c r="V63">
        <v>11454</v>
      </c>
      <c r="W63" t="e">
        <f t="shared" si="1"/>
        <v>#N/A</v>
      </c>
    </row>
    <row r="64" spans="2:23" hidden="1" x14ac:dyDescent="0.35">
      <c r="B64" s="301">
        <v>10447</v>
      </c>
      <c r="C64" s="301"/>
      <c r="T64">
        <v>11614</v>
      </c>
      <c r="U64">
        <f t="shared" si="0"/>
        <v>11614</v>
      </c>
      <c r="V64">
        <v>11455</v>
      </c>
      <c r="W64" t="e">
        <f t="shared" si="1"/>
        <v>#N/A</v>
      </c>
    </row>
    <row r="65" spans="2:23" hidden="1" x14ac:dyDescent="0.35">
      <c r="B65" s="301">
        <v>10448</v>
      </c>
      <c r="C65" s="301"/>
      <c r="T65">
        <v>11617</v>
      </c>
      <c r="U65">
        <f t="shared" si="0"/>
        <v>11617</v>
      </c>
      <c r="V65">
        <v>11456</v>
      </c>
      <c r="W65" t="e">
        <f t="shared" si="1"/>
        <v>#N/A</v>
      </c>
    </row>
    <row r="66" spans="2:23" hidden="1" x14ac:dyDescent="0.35">
      <c r="B66" s="301">
        <v>10332</v>
      </c>
      <c r="C66" s="301"/>
      <c r="T66">
        <v>11620</v>
      </c>
      <c r="U66">
        <f t="shared" si="0"/>
        <v>11620</v>
      </c>
      <c r="V66">
        <v>11457</v>
      </c>
      <c r="W66">
        <f t="shared" si="1"/>
        <v>11457</v>
      </c>
    </row>
    <row r="67" spans="2:23" hidden="1" x14ac:dyDescent="0.35">
      <c r="B67" s="301">
        <v>10335</v>
      </c>
      <c r="C67" s="301"/>
      <c r="T67">
        <v>11623</v>
      </c>
      <c r="U67">
        <f t="shared" ref="U67:U121" si="2">_xlfn.XLOOKUP(T67,V:V,V:V)</f>
        <v>11623</v>
      </c>
      <c r="V67">
        <v>11458</v>
      </c>
      <c r="W67" t="e">
        <f t="shared" ref="W67:W130" si="3">_xlfn.XLOOKUP(V67,T:T,T:T)</f>
        <v>#N/A</v>
      </c>
    </row>
    <row r="68" spans="2:23" hidden="1" x14ac:dyDescent="0.35">
      <c r="B68" s="301"/>
      <c r="C68" s="301"/>
      <c r="T68">
        <v>11626</v>
      </c>
      <c r="U68">
        <f t="shared" si="2"/>
        <v>11626</v>
      </c>
      <c r="V68">
        <v>11459</v>
      </c>
      <c r="W68" t="e">
        <f t="shared" si="3"/>
        <v>#N/A</v>
      </c>
    </row>
    <row r="69" spans="2:23" hidden="1" x14ac:dyDescent="0.35">
      <c r="B69" s="301"/>
      <c r="C69" s="301"/>
      <c r="T69">
        <v>11629</v>
      </c>
      <c r="U69">
        <f t="shared" si="2"/>
        <v>11629</v>
      </c>
      <c r="V69">
        <v>11460</v>
      </c>
      <c r="W69">
        <f t="shared" si="3"/>
        <v>11460</v>
      </c>
    </row>
    <row r="70" spans="2:23" hidden="1" x14ac:dyDescent="0.35">
      <c r="B70" s="301"/>
      <c r="C70" s="301"/>
      <c r="T70">
        <v>11632</v>
      </c>
      <c r="U70">
        <f t="shared" si="2"/>
        <v>11632</v>
      </c>
      <c r="V70">
        <v>11461</v>
      </c>
      <c r="W70" t="e">
        <f t="shared" si="3"/>
        <v>#N/A</v>
      </c>
    </row>
    <row r="71" spans="2:23" hidden="1" x14ac:dyDescent="0.35">
      <c r="B71" s="301" t="s">
        <v>550</v>
      </c>
      <c r="C71" s="301"/>
      <c r="T71">
        <v>11635</v>
      </c>
      <c r="U71">
        <f t="shared" si="2"/>
        <v>11635</v>
      </c>
      <c r="V71">
        <v>11462</v>
      </c>
      <c r="W71" t="e">
        <f t="shared" si="3"/>
        <v>#N/A</v>
      </c>
    </row>
    <row r="72" spans="2:23" hidden="1" x14ac:dyDescent="0.35">
      <c r="B72" s="301" t="s">
        <v>551</v>
      </c>
      <c r="C72" s="301"/>
      <c r="T72">
        <v>11638</v>
      </c>
      <c r="U72">
        <f t="shared" si="2"/>
        <v>11638</v>
      </c>
      <c r="V72">
        <v>11463</v>
      </c>
      <c r="W72">
        <f t="shared" si="3"/>
        <v>11463</v>
      </c>
    </row>
    <row r="73" spans="2:23" hidden="1" x14ac:dyDescent="0.35">
      <c r="B73" s="301">
        <v>10270</v>
      </c>
      <c r="C73" s="301"/>
      <c r="T73">
        <v>11641</v>
      </c>
      <c r="U73">
        <f t="shared" si="2"/>
        <v>11641</v>
      </c>
      <c r="V73">
        <v>11464</v>
      </c>
      <c r="W73" t="e">
        <f t="shared" si="3"/>
        <v>#N/A</v>
      </c>
    </row>
    <row r="74" spans="2:23" hidden="1" x14ac:dyDescent="0.35">
      <c r="B74" s="301">
        <v>13100</v>
      </c>
      <c r="C74" s="301"/>
      <c r="T74">
        <v>11644</v>
      </c>
      <c r="U74">
        <f t="shared" si="2"/>
        <v>11644</v>
      </c>
      <c r="V74">
        <v>11465</v>
      </c>
      <c r="W74" t="e">
        <f t="shared" si="3"/>
        <v>#N/A</v>
      </c>
    </row>
    <row r="75" spans="2:23" hidden="1" x14ac:dyDescent="0.35">
      <c r="B75" s="301">
        <v>13101</v>
      </c>
      <c r="C75" s="301"/>
      <c r="T75">
        <v>11647</v>
      </c>
      <c r="U75">
        <f t="shared" si="2"/>
        <v>11647</v>
      </c>
      <c r="V75">
        <v>11466</v>
      </c>
      <c r="W75">
        <f t="shared" si="3"/>
        <v>11466</v>
      </c>
    </row>
    <row r="76" spans="2:23" hidden="1" x14ac:dyDescent="0.35">
      <c r="B76" s="301">
        <v>13103</v>
      </c>
      <c r="C76" s="301"/>
      <c r="T76">
        <v>11650</v>
      </c>
      <c r="U76">
        <f t="shared" si="2"/>
        <v>11650</v>
      </c>
      <c r="V76">
        <v>11467</v>
      </c>
      <c r="W76" t="e">
        <f t="shared" si="3"/>
        <v>#N/A</v>
      </c>
    </row>
    <row r="77" spans="2:23" hidden="1" x14ac:dyDescent="0.35">
      <c r="B77" s="301">
        <v>13104</v>
      </c>
      <c r="C77" s="301"/>
      <c r="T77">
        <v>11653</v>
      </c>
      <c r="U77">
        <f t="shared" si="2"/>
        <v>11653</v>
      </c>
      <c r="V77">
        <v>11468</v>
      </c>
      <c r="W77" t="e">
        <f t="shared" si="3"/>
        <v>#N/A</v>
      </c>
    </row>
    <row r="78" spans="2:23" hidden="1" x14ac:dyDescent="0.35">
      <c r="B78" s="301">
        <v>13106</v>
      </c>
      <c r="C78" s="301"/>
      <c r="T78">
        <v>11656</v>
      </c>
      <c r="U78">
        <f t="shared" si="2"/>
        <v>11656</v>
      </c>
      <c r="V78">
        <v>11469</v>
      </c>
      <c r="W78" t="e">
        <f t="shared" si="3"/>
        <v>#N/A</v>
      </c>
    </row>
    <row r="79" spans="2:23" hidden="1" x14ac:dyDescent="0.35">
      <c r="B79" s="301">
        <v>13115</v>
      </c>
      <c r="C79" s="301"/>
      <c r="T79">
        <v>11659</v>
      </c>
      <c r="U79">
        <f t="shared" si="2"/>
        <v>11659</v>
      </c>
      <c r="V79">
        <v>11470</v>
      </c>
      <c r="W79" t="e">
        <f t="shared" si="3"/>
        <v>#N/A</v>
      </c>
    </row>
    <row r="80" spans="2:23" hidden="1" x14ac:dyDescent="0.35">
      <c r="B80" s="301">
        <v>13120</v>
      </c>
      <c r="C80" s="301"/>
      <c r="T80">
        <v>11662</v>
      </c>
      <c r="U80">
        <f t="shared" si="2"/>
        <v>11662</v>
      </c>
      <c r="V80">
        <v>11471</v>
      </c>
      <c r="W80" t="e">
        <f t="shared" si="3"/>
        <v>#N/A</v>
      </c>
    </row>
    <row r="81" spans="2:23" hidden="1" x14ac:dyDescent="0.35">
      <c r="B81" s="301">
        <v>13122</v>
      </c>
      <c r="C81" s="301"/>
      <c r="T81">
        <v>11665</v>
      </c>
      <c r="U81">
        <f t="shared" si="2"/>
        <v>11665</v>
      </c>
      <c r="V81">
        <v>11472</v>
      </c>
      <c r="W81" t="e">
        <f t="shared" si="3"/>
        <v>#N/A</v>
      </c>
    </row>
    <row r="82" spans="2:23" hidden="1" x14ac:dyDescent="0.35">
      <c r="B82" s="301">
        <v>13124</v>
      </c>
      <c r="C82" s="301"/>
      <c r="T82">
        <v>11668</v>
      </c>
      <c r="U82">
        <f t="shared" si="2"/>
        <v>11668</v>
      </c>
      <c r="V82">
        <v>11473</v>
      </c>
      <c r="W82" t="e">
        <f t="shared" si="3"/>
        <v>#N/A</v>
      </c>
    </row>
    <row r="83" spans="2:23" hidden="1" x14ac:dyDescent="0.35">
      <c r="B83" s="301">
        <v>13131</v>
      </c>
      <c r="C83" s="301"/>
      <c r="T83">
        <v>11671</v>
      </c>
      <c r="U83">
        <f t="shared" si="2"/>
        <v>11671</v>
      </c>
      <c r="V83">
        <v>11474</v>
      </c>
      <c r="W83" t="e">
        <f t="shared" si="3"/>
        <v>#N/A</v>
      </c>
    </row>
    <row r="84" spans="2:23" hidden="1" x14ac:dyDescent="0.35">
      <c r="B84" s="301"/>
      <c r="C84" s="301"/>
      <c r="T84">
        <v>11696</v>
      </c>
      <c r="U84">
        <f t="shared" si="2"/>
        <v>11696</v>
      </c>
      <c r="V84">
        <v>11475</v>
      </c>
      <c r="W84" t="e">
        <f t="shared" si="3"/>
        <v>#N/A</v>
      </c>
    </row>
    <row r="85" spans="2:23" hidden="1" x14ac:dyDescent="0.35">
      <c r="B85" s="301"/>
      <c r="C85" s="301"/>
      <c r="T85">
        <v>11699</v>
      </c>
      <c r="U85">
        <f t="shared" si="2"/>
        <v>11699</v>
      </c>
      <c r="V85">
        <v>11476</v>
      </c>
      <c r="W85" t="e">
        <f t="shared" si="3"/>
        <v>#N/A</v>
      </c>
    </row>
    <row r="86" spans="2:23" hidden="1" x14ac:dyDescent="0.35">
      <c r="B86" s="301"/>
      <c r="C86" s="301"/>
      <c r="T86">
        <v>11709</v>
      </c>
      <c r="U86">
        <f t="shared" si="2"/>
        <v>11709</v>
      </c>
      <c r="V86">
        <v>11477</v>
      </c>
      <c r="W86" t="e">
        <f t="shared" si="3"/>
        <v>#N/A</v>
      </c>
    </row>
    <row r="87" spans="2:23" hidden="1" x14ac:dyDescent="0.35">
      <c r="B87" s="301">
        <v>10112</v>
      </c>
      <c r="C87" s="301"/>
      <c r="T87">
        <v>11712</v>
      </c>
      <c r="U87">
        <f t="shared" si="2"/>
        <v>11712</v>
      </c>
      <c r="V87">
        <v>11478</v>
      </c>
      <c r="W87" t="e">
        <f t="shared" si="3"/>
        <v>#N/A</v>
      </c>
    </row>
    <row r="88" spans="2:23" hidden="1" x14ac:dyDescent="0.35">
      <c r="B88" s="301">
        <v>10367</v>
      </c>
      <c r="C88" s="301"/>
      <c r="T88">
        <v>11722</v>
      </c>
      <c r="U88">
        <f t="shared" si="2"/>
        <v>11722</v>
      </c>
      <c r="V88">
        <v>11479</v>
      </c>
      <c r="W88">
        <f t="shared" si="3"/>
        <v>11479</v>
      </c>
    </row>
    <row r="89" spans="2:23" hidden="1" x14ac:dyDescent="0.35">
      <c r="B89" s="301">
        <v>11580</v>
      </c>
      <c r="C89" s="301"/>
      <c r="T89">
        <v>11725</v>
      </c>
      <c r="U89">
        <f t="shared" si="2"/>
        <v>11725</v>
      </c>
      <c r="V89">
        <v>11480</v>
      </c>
      <c r="W89">
        <f t="shared" si="3"/>
        <v>11480</v>
      </c>
    </row>
    <row r="90" spans="2:23" hidden="1" x14ac:dyDescent="0.35">
      <c r="B90" s="301"/>
      <c r="C90" s="301"/>
      <c r="T90">
        <v>11742</v>
      </c>
      <c r="U90">
        <f t="shared" si="2"/>
        <v>11742</v>
      </c>
      <c r="V90">
        <v>11481</v>
      </c>
      <c r="W90" t="e">
        <f t="shared" si="3"/>
        <v>#N/A</v>
      </c>
    </row>
    <row r="91" spans="2:23" hidden="1" x14ac:dyDescent="0.35">
      <c r="B91" s="301"/>
      <c r="C91" s="301"/>
      <c r="T91">
        <v>11744</v>
      </c>
      <c r="U91">
        <f t="shared" si="2"/>
        <v>11744</v>
      </c>
      <c r="V91">
        <v>11482</v>
      </c>
      <c r="W91">
        <f t="shared" si="3"/>
        <v>11482</v>
      </c>
    </row>
    <row r="92" spans="2:23" hidden="1" x14ac:dyDescent="0.35">
      <c r="B92" s="301"/>
      <c r="C92" s="301"/>
      <c r="T92">
        <v>11747</v>
      </c>
      <c r="U92">
        <f t="shared" si="2"/>
        <v>11747</v>
      </c>
      <c r="V92">
        <v>11483</v>
      </c>
      <c r="W92" t="e">
        <f t="shared" si="3"/>
        <v>#N/A</v>
      </c>
    </row>
    <row r="93" spans="2:23" hidden="1" x14ac:dyDescent="0.35">
      <c r="B93" s="301"/>
      <c r="C93" s="301"/>
      <c r="T93">
        <v>11754</v>
      </c>
      <c r="U93">
        <f t="shared" si="2"/>
        <v>11754</v>
      </c>
      <c r="V93">
        <v>11484</v>
      </c>
      <c r="W93" t="e">
        <f t="shared" si="3"/>
        <v>#N/A</v>
      </c>
    </row>
    <row r="94" spans="2:23" hidden="1" x14ac:dyDescent="0.35">
      <c r="B94" s="301"/>
      <c r="C94" s="301"/>
      <c r="T94">
        <v>11764</v>
      </c>
      <c r="U94">
        <f t="shared" si="2"/>
        <v>11764</v>
      </c>
      <c r="V94">
        <v>11485</v>
      </c>
      <c r="W94">
        <f t="shared" si="3"/>
        <v>11485</v>
      </c>
    </row>
    <row r="95" spans="2:23" hidden="1" x14ac:dyDescent="0.35">
      <c r="B95" s="301"/>
      <c r="C95" s="301"/>
      <c r="T95">
        <v>11767</v>
      </c>
      <c r="U95">
        <f t="shared" si="2"/>
        <v>11767</v>
      </c>
      <c r="V95">
        <v>11486</v>
      </c>
      <c r="W95" t="e">
        <f t="shared" si="3"/>
        <v>#N/A</v>
      </c>
    </row>
    <row r="96" spans="2:23" hidden="1" x14ac:dyDescent="0.35">
      <c r="B96" s="301">
        <v>11127</v>
      </c>
      <c r="C96" s="301"/>
      <c r="T96">
        <v>11774</v>
      </c>
      <c r="U96">
        <f t="shared" si="2"/>
        <v>11774</v>
      </c>
      <c r="V96">
        <v>11487</v>
      </c>
      <c r="W96" t="e">
        <f t="shared" si="3"/>
        <v>#N/A</v>
      </c>
    </row>
    <row r="97" spans="2:23" hidden="1" x14ac:dyDescent="0.35">
      <c r="B97" s="301">
        <v>11112</v>
      </c>
      <c r="C97" s="301"/>
      <c r="T97">
        <v>11777</v>
      </c>
      <c r="U97">
        <f t="shared" si="2"/>
        <v>11777</v>
      </c>
      <c r="V97">
        <v>11488</v>
      </c>
      <c r="W97" t="e">
        <f t="shared" si="3"/>
        <v>#N/A</v>
      </c>
    </row>
    <row r="98" spans="2:23" x14ac:dyDescent="0.35">
      <c r="B98" s="301" t="s">
        <v>552</v>
      </c>
      <c r="C98" s="301"/>
      <c r="T98" s="303">
        <v>11780</v>
      </c>
      <c r="U98" s="303" t="e">
        <f t="shared" si="2"/>
        <v>#N/A</v>
      </c>
      <c r="V98">
        <v>11489</v>
      </c>
      <c r="W98" t="e">
        <f t="shared" si="3"/>
        <v>#N/A</v>
      </c>
    </row>
    <row r="99" spans="2:23" x14ac:dyDescent="0.35">
      <c r="B99" s="301">
        <v>11124</v>
      </c>
      <c r="C99" s="301"/>
      <c r="T99" s="303">
        <v>11789</v>
      </c>
      <c r="U99" s="303" t="e">
        <f t="shared" si="2"/>
        <v>#N/A</v>
      </c>
      <c r="V99">
        <v>11490</v>
      </c>
      <c r="W99" t="e">
        <f t="shared" si="3"/>
        <v>#N/A</v>
      </c>
    </row>
    <row r="100" spans="2:23" x14ac:dyDescent="0.35">
      <c r="B100" s="301" t="s">
        <v>553</v>
      </c>
      <c r="C100" s="301"/>
      <c r="T100" s="303">
        <v>11791</v>
      </c>
      <c r="U100" s="303" t="e">
        <f t="shared" si="2"/>
        <v>#N/A</v>
      </c>
      <c r="V100">
        <v>11491</v>
      </c>
      <c r="W100" t="e">
        <f t="shared" si="3"/>
        <v>#N/A</v>
      </c>
    </row>
    <row r="101" spans="2:23" hidden="1" x14ac:dyDescent="0.35">
      <c r="B101" s="301">
        <v>11128</v>
      </c>
      <c r="C101" s="301"/>
      <c r="T101">
        <v>11800</v>
      </c>
      <c r="U101">
        <f t="shared" si="2"/>
        <v>11800</v>
      </c>
      <c r="V101">
        <v>11492</v>
      </c>
      <c r="W101" t="e">
        <f t="shared" si="3"/>
        <v>#N/A</v>
      </c>
    </row>
    <row r="102" spans="2:23" hidden="1" x14ac:dyDescent="0.35">
      <c r="B102" s="301">
        <v>11100</v>
      </c>
      <c r="C102" s="301"/>
      <c r="T102">
        <v>11803</v>
      </c>
      <c r="U102">
        <f t="shared" si="2"/>
        <v>11803</v>
      </c>
      <c r="V102">
        <v>11493</v>
      </c>
      <c r="W102" t="e">
        <f t="shared" si="3"/>
        <v>#N/A</v>
      </c>
    </row>
    <row r="103" spans="2:23" hidden="1" x14ac:dyDescent="0.35">
      <c r="B103" s="301">
        <v>11151</v>
      </c>
      <c r="C103" s="301"/>
      <c r="T103">
        <v>11806</v>
      </c>
      <c r="U103">
        <f t="shared" si="2"/>
        <v>11806</v>
      </c>
      <c r="V103">
        <v>11494</v>
      </c>
      <c r="W103" t="e">
        <f t="shared" si="3"/>
        <v>#N/A</v>
      </c>
    </row>
    <row r="104" spans="2:23" hidden="1" x14ac:dyDescent="0.35">
      <c r="B104" s="301">
        <v>11136</v>
      </c>
      <c r="C104" s="301"/>
      <c r="T104">
        <v>11809</v>
      </c>
      <c r="U104">
        <f t="shared" si="2"/>
        <v>11809</v>
      </c>
      <c r="V104">
        <v>11495</v>
      </c>
      <c r="W104">
        <f t="shared" si="3"/>
        <v>11495</v>
      </c>
    </row>
    <row r="105" spans="2:23" hidden="1" x14ac:dyDescent="0.35">
      <c r="B105" s="301" t="s">
        <v>554</v>
      </c>
      <c r="C105" s="301"/>
      <c r="T105">
        <v>11812</v>
      </c>
      <c r="U105">
        <f t="shared" si="2"/>
        <v>11812</v>
      </c>
      <c r="V105">
        <v>11496</v>
      </c>
      <c r="W105">
        <f t="shared" si="3"/>
        <v>11496</v>
      </c>
    </row>
    <row r="106" spans="2:23" hidden="1" x14ac:dyDescent="0.35">
      <c r="B106" s="301">
        <v>11148</v>
      </c>
      <c r="C106" s="301"/>
      <c r="T106">
        <v>11815</v>
      </c>
      <c r="U106">
        <f t="shared" si="2"/>
        <v>11815</v>
      </c>
      <c r="V106">
        <v>11497</v>
      </c>
      <c r="W106" t="e">
        <f t="shared" si="3"/>
        <v>#N/A</v>
      </c>
    </row>
    <row r="107" spans="2:23" hidden="1" x14ac:dyDescent="0.35">
      <c r="B107" s="301" t="s">
        <v>555</v>
      </c>
      <c r="C107" s="301"/>
      <c r="T107">
        <v>11818</v>
      </c>
      <c r="U107">
        <f t="shared" si="2"/>
        <v>11818</v>
      </c>
      <c r="V107">
        <v>11498</v>
      </c>
      <c r="W107">
        <f t="shared" si="3"/>
        <v>11498</v>
      </c>
    </row>
    <row r="108" spans="2:23" x14ac:dyDescent="0.35">
      <c r="B108" s="301">
        <v>11152</v>
      </c>
      <c r="C108" s="301"/>
      <c r="T108" s="303">
        <v>12140</v>
      </c>
      <c r="U108" s="303" t="e">
        <f t="shared" si="2"/>
        <v>#N/A</v>
      </c>
      <c r="V108">
        <v>11501</v>
      </c>
      <c r="W108">
        <f t="shared" si="3"/>
        <v>11501</v>
      </c>
    </row>
    <row r="109" spans="2:23" x14ac:dyDescent="0.35">
      <c r="B109" s="301"/>
      <c r="C109" s="301"/>
      <c r="T109" s="303">
        <v>12141</v>
      </c>
      <c r="U109" s="303" t="e">
        <f t="shared" si="2"/>
        <v>#N/A</v>
      </c>
      <c r="V109">
        <v>11502</v>
      </c>
      <c r="W109">
        <f t="shared" si="3"/>
        <v>11502</v>
      </c>
    </row>
    <row r="110" spans="2:23" x14ac:dyDescent="0.35">
      <c r="B110" s="301"/>
      <c r="C110" s="301"/>
      <c r="T110" s="303">
        <v>12149</v>
      </c>
      <c r="U110" s="303" t="e">
        <f t="shared" si="2"/>
        <v>#N/A</v>
      </c>
      <c r="V110">
        <v>11504</v>
      </c>
      <c r="W110">
        <f t="shared" si="3"/>
        <v>11504</v>
      </c>
    </row>
    <row r="111" spans="2:23" x14ac:dyDescent="0.35">
      <c r="B111" s="301"/>
      <c r="C111" s="301"/>
      <c r="T111" s="303">
        <v>13225</v>
      </c>
      <c r="U111" s="303" t="e">
        <f t="shared" si="2"/>
        <v>#N/A</v>
      </c>
      <c r="V111">
        <v>11510</v>
      </c>
      <c r="W111">
        <f t="shared" si="3"/>
        <v>11510</v>
      </c>
    </row>
    <row r="112" spans="2:23" x14ac:dyDescent="0.35">
      <c r="B112" s="301">
        <v>11103</v>
      </c>
      <c r="C112" s="301"/>
      <c r="T112" s="303">
        <v>13226</v>
      </c>
      <c r="U112" s="303" t="e">
        <f t="shared" si="2"/>
        <v>#N/A</v>
      </c>
      <c r="V112">
        <v>11511</v>
      </c>
      <c r="W112" t="e">
        <f t="shared" si="3"/>
        <v>#N/A</v>
      </c>
    </row>
    <row r="113" spans="2:23" x14ac:dyDescent="0.35">
      <c r="B113" s="301">
        <v>11118</v>
      </c>
      <c r="C113" s="301"/>
      <c r="T113" s="303">
        <v>13227</v>
      </c>
      <c r="U113" s="303" t="e">
        <f t="shared" si="2"/>
        <v>#N/A</v>
      </c>
      <c r="V113">
        <v>11512</v>
      </c>
      <c r="W113" t="e">
        <f t="shared" si="3"/>
        <v>#N/A</v>
      </c>
    </row>
    <row r="114" spans="2:23" x14ac:dyDescent="0.35">
      <c r="B114" s="301">
        <v>11142</v>
      </c>
      <c r="C114" s="301"/>
      <c r="T114" s="303">
        <v>13228</v>
      </c>
      <c r="U114" s="303" t="e">
        <f t="shared" si="2"/>
        <v>#N/A</v>
      </c>
      <c r="V114">
        <v>11513</v>
      </c>
      <c r="W114">
        <f t="shared" si="3"/>
        <v>11513</v>
      </c>
    </row>
    <row r="115" spans="2:23" x14ac:dyDescent="0.35">
      <c r="B115" s="301" t="s">
        <v>556</v>
      </c>
      <c r="C115" s="301"/>
      <c r="T115" s="303">
        <v>13229</v>
      </c>
      <c r="U115" s="303" t="e">
        <f t="shared" si="2"/>
        <v>#N/A</v>
      </c>
      <c r="V115">
        <v>11514</v>
      </c>
      <c r="W115" t="e">
        <f t="shared" si="3"/>
        <v>#N/A</v>
      </c>
    </row>
    <row r="116" spans="2:23" x14ac:dyDescent="0.35">
      <c r="B116" s="301" t="s">
        <v>557</v>
      </c>
      <c r="C116" s="301"/>
      <c r="T116" s="303">
        <v>13230</v>
      </c>
      <c r="U116" s="303" t="e">
        <f t="shared" si="2"/>
        <v>#N/A</v>
      </c>
      <c r="V116">
        <v>11515</v>
      </c>
      <c r="W116" t="e">
        <f t="shared" si="3"/>
        <v>#N/A</v>
      </c>
    </row>
    <row r="117" spans="2:23" x14ac:dyDescent="0.35">
      <c r="B117" s="301">
        <v>11226</v>
      </c>
      <c r="C117" s="301"/>
      <c r="T117" s="303">
        <v>13231</v>
      </c>
      <c r="U117" s="303" t="e">
        <f t="shared" si="2"/>
        <v>#N/A</v>
      </c>
      <c r="V117">
        <v>11516</v>
      </c>
      <c r="W117">
        <f t="shared" si="3"/>
        <v>11516</v>
      </c>
    </row>
    <row r="118" spans="2:23" x14ac:dyDescent="0.35">
      <c r="B118" s="301" t="s">
        <v>558</v>
      </c>
      <c r="C118" s="301"/>
      <c r="T118" s="303">
        <v>13232</v>
      </c>
      <c r="U118" s="303" t="e">
        <f t="shared" si="2"/>
        <v>#N/A</v>
      </c>
      <c r="V118">
        <v>11517</v>
      </c>
      <c r="W118" t="e">
        <f t="shared" si="3"/>
        <v>#N/A</v>
      </c>
    </row>
    <row r="119" spans="2:23" x14ac:dyDescent="0.35">
      <c r="B119" s="301">
        <v>11230</v>
      </c>
      <c r="C119" s="301"/>
      <c r="T119" s="303">
        <v>13233</v>
      </c>
      <c r="U119" s="303" t="e">
        <f t="shared" si="2"/>
        <v>#N/A</v>
      </c>
      <c r="V119">
        <v>11518</v>
      </c>
      <c r="W119" t="e">
        <f t="shared" si="3"/>
        <v>#N/A</v>
      </c>
    </row>
    <row r="120" spans="2:23" x14ac:dyDescent="0.35">
      <c r="B120" s="301"/>
      <c r="C120" s="301" t="s">
        <v>559</v>
      </c>
      <c r="T120" s="303">
        <v>13234</v>
      </c>
      <c r="U120" s="303" t="e">
        <f t="shared" si="2"/>
        <v>#N/A</v>
      </c>
      <c r="V120">
        <v>11519</v>
      </c>
      <c r="W120">
        <f t="shared" si="3"/>
        <v>11519</v>
      </c>
    </row>
    <row r="121" spans="2:23" x14ac:dyDescent="0.35">
      <c r="B121" s="301"/>
      <c r="C121" s="301"/>
      <c r="T121" s="303">
        <v>13500</v>
      </c>
      <c r="U121" s="303" t="e">
        <f t="shared" si="2"/>
        <v>#N/A</v>
      </c>
      <c r="V121">
        <v>11520</v>
      </c>
      <c r="W121" t="e">
        <f t="shared" si="3"/>
        <v>#N/A</v>
      </c>
    </row>
    <row r="122" spans="2:23" hidden="1" x14ac:dyDescent="0.35">
      <c r="B122" s="301"/>
      <c r="C122" s="301"/>
      <c r="V122">
        <v>11521</v>
      </c>
      <c r="W122" t="e">
        <f t="shared" si="3"/>
        <v>#N/A</v>
      </c>
    </row>
    <row r="123" spans="2:23" hidden="1" x14ac:dyDescent="0.35">
      <c r="B123" s="301">
        <v>11182</v>
      </c>
      <c r="C123" s="301"/>
      <c r="V123">
        <v>11522</v>
      </c>
      <c r="W123">
        <f t="shared" si="3"/>
        <v>11522</v>
      </c>
    </row>
    <row r="124" spans="2:23" hidden="1" x14ac:dyDescent="0.35">
      <c r="B124" s="301">
        <v>11179</v>
      </c>
      <c r="C124" s="301"/>
      <c r="V124">
        <v>11523</v>
      </c>
      <c r="W124" t="e">
        <f t="shared" si="3"/>
        <v>#N/A</v>
      </c>
    </row>
    <row r="125" spans="2:23" hidden="1" x14ac:dyDescent="0.35">
      <c r="B125" s="301">
        <v>11176</v>
      </c>
      <c r="C125" s="301"/>
      <c r="V125">
        <v>11524</v>
      </c>
      <c r="W125" t="e">
        <f t="shared" si="3"/>
        <v>#N/A</v>
      </c>
    </row>
    <row r="126" spans="2:23" hidden="1" x14ac:dyDescent="0.35">
      <c r="B126" s="301">
        <v>11185</v>
      </c>
      <c r="C126" s="301"/>
      <c r="V126">
        <v>11525</v>
      </c>
      <c r="W126" t="e">
        <f t="shared" si="3"/>
        <v>#N/A</v>
      </c>
    </row>
    <row r="127" spans="2:23" hidden="1" x14ac:dyDescent="0.35">
      <c r="B127" s="301"/>
      <c r="C127" s="301" t="s">
        <v>560</v>
      </c>
      <c r="E127" t="s">
        <v>559</v>
      </c>
      <c r="V127">
        <v>11526</v>
      </c>
      <c r="W127" t="e">
        <f t="shared" si="3"/>
        <v>#N/A</v>
      </c>
    </row>
    <row r="128" spans="2:23" hidden="1" x14ac:dyDescent="0.35">
      <c r="B128" s="301"/>
      <c r="C128" s="301"/>
      <c r="V128">
        <v>11527</v>
      </c>
      <c r="W128" t="e">
        <f t="shared" si="3"/>
        <v>#N/A</v>
      </c>
    </row>
    <row r="129" spans="2:23" hidden="1" x14ac:dyDescent="0.35">
      <c r="B129" s="301"/>
      <c r="C129" s="301"/>
      <c r="V129">
        <v>11528</v>
      </c>
      <c r="W129" t="e">
        <f t="shared" si="3"/>
        <v>#N/A</v>
      </c>
    </row>
    <row r="130" spans="2:23" hidden="1" x14ac:dyDescent="0.35">
      <c r="B130" s="301">
        <v>11195</v>
      </c>
      <c r="C130" s="301"/>
      <c r="V130">
        <v>11529</v>
      </c>
      <c r="W130" t="e">
        <f t="shared" si="3"/>
        <v>#N/A</v>
      </c>
    </row>
    <row r="131" spans="2:23" hidden="1" x14ac:dyDescent="0.35">
      <c r="B131" s="301" t="s">
        <v>561</v>
      </c>
      <c r="C131" s="301"/>
      <c r="V131">
        <v>11530</v>
      </c>
      <c r="W131" t="e">
        <f t="shared" ref="W131:W194" si="4">_xlfn.XLOOKUP(V131,T:T,T:T)</f>
        <v>#N/A</v>
      </c>
    </row>
    <row r="132" spans="2:23" hidden="1" x14ac:dyDescent="0.35">
      <c r="B132" s="301" t="s">
        <v>562</v>
      </c>
      <c r="C132" s="301"/>
      <c r="V132">
        <v>11531</v>
      </c>
      <c r="W132" t="e">
        <f t="shared" si="4"/>
        <v>#N/A</v>
      </c>
    </row>
    <row r="133" spans="2:23" hidden="1" x14ac:dyDescent="0.35">
      <c r="B133" s="301"/>
      <c r="C133" s="301" t="s">
        <v>563</v>
      </c>
      <c r="V133">
        <v>11532</v>
      </c>
      <c r="W133" t="e">
        <f t="shared" si="4"/>
        <v>#N/A</v>
      </c>
    </row>
    <row r="134" spans="2:23" hidden="1" x14ac:dyDescent="0.35">
      <c r="B134" s="301"/>
      <c r="C134" s="301"/>
      <c r="E134" t="s">
        <v>560</v>
      </c>
      <c r="V134">
        <v>11533</v>
      </c>
      <c r="W134" t="e">
        <f t="shared" si="4"/>
        <v>#N/A</v>
      </c>
    </row>
    <row r="135" spans="2:23" hidden="1" x14ac:dyDescent="0.35">
      <c r="B135" s="301"/>
      <c r="C135" s="301"/>
      <c r="V135">
        <v>11534</v>
      </c>
      <c r="W135" t="e">
        <f t="shared" si="4"/>
        <v>#N/A</v>
      </c>
    </row>
    <row r="136" spans="2:23" hidden="1" x14ac:dyDescent="0.35">
      <c r="B136" s="301">
        <v>11236</v>
      </c>
      <c r="C136" s="301"/>
      <c r="V136">
        <v>11535</v>
      </c>
      <c r="W136" t="e">
        <f t="shared" si="4"/>
        <v>#N/A</v>
      </c>
    </row>
    <row r="137" spans="2:23" hidden="1" x14ac:dyDescent="0.35">
      <c r="B137" s="301"/>
      <c r="C137" s="301"/>
      <c r="V137">
        <v>11536</v>
      </c>
      <c r="W137" t="e">
        <f t="shared" si="4"/>
        <v>#N/A</v>
      </c>
    </row>
    <row r="138" spans="2:23" hidden="1" x14ac:dyDescent="0.35">
      <c r="B138" s="301"/>
      <c r="C138" s="301"/>
      <c r="V138">
        <v>11537</v>
      </c>
      <c r="W138" t="e">
        <f t="shared" si="4"/>
        <v>#N/A</v>
      </c>
    </row>
    <row r="139" spans="2:23" hidden="1" x14ac:dyDescent="0.35">
      <c r="B139" s="301"/>
      <c r="C139" s="301"/>
      <c r="V139">
        <v>11538</v>
      </c>
      <c r="W139" t="e">
        <f t="shared" si="4"/>
        <v>#N/A</v>
      </c>
    </row>
    <row r="140" spans="2:23" hidden="1" x14ac:dyDescent="0.35">
      <c r="B140" s="301">
        <v>13216</v>
      </c>
      <c r="C140" s="301"/>
      <c r="E140" t="s">
        <v>563</v>
      </c>
      <c r="V140">
        <v>11539</v>
      </c>
      <c r="W140" t="e">
        <f t="shared" si="4"/>
        <v>#N/A</v>
      </c>
    </row>
    <row r="141" spans="2:23" hidden="1" x14ac:dyDescent="0.35">
      <c r="B141" s="301">
        <v>13217</v>
      </c>
      <c r="C141" s="301"/>
      <c r="V141">
        <v>11540</v>
      </c>
      <c r="W141" t="e">
        <f t="shared" si="4"/>
        <v>#N/A</v>
      </c>
    </row>
    <row r="142" spans="2:23" hidden="1" x14ac:dyDescent="0.35">
      <c r="B142" s="301">
        <v>13218</v>
      </c>
      <c r="C142" s="301"/>
      <c r="V142">
        <v>11541</v>
      </c>
      <c r="W142" t="e">
        <f t="shared" si="4"/>
        <v>#N/A</v>
      </c>
    </row>
    <row r="143" spans="2:23" hidden="1" x14ac:dyDescent="0.35">
      <c r="B143" s="301">
        <v>13219</v>
      </c>
      <c r="C143" s="301"/>
      <c r="V143">
        <v>11542</v>
      </c>
      <c r="W143" t="e">
        <f t="shared" si="4"/>
        <v>#N/A</v>
      </c>
    </row>
    <row r="144" spans="2:23" hidden="1" x14ac:dyDescent="0.35">
      <c r="B144" s="301">
        <v>13320</v>
      </c>
      <c r="C144" s="301"/>
      <c r="V144">
        <v>11543</v>
      </c>
      <c r="W144" t="e">
        <f t="shared" si="4"/>
        <v>#N/A</v>
      </c>
    </row>
    <row r="145" spans="2:23" hidden="1" x14ac:dyDescent="0.35">
      <c r="B145" s="301">
        <v>13221</v>
      </c>
      <c r="C145" s="301"/>
      <c r="V145">
        <v>11544</v>
      </c>
      <c r="W145">
        <f t="shared" si="4"/>
        <v>11544</v>
      </c>
    </row>
    <row r="146" spans="2:23" hidden="1" x14ac:dyDescent="0.35">
      <c r="B146" s="301"/>
      <c r="C146" s="301"/>
      <c r="V146">
        <v>11545</v>
      </c>
      <c r="W146" t="e">
        <f t="shared" si="4"/>
        <v>#N/A</v>
      </c>
    </row>
    <row r="147" spans="2:23" hidden="1" x14ac:dyDescent="0.35">
      <c r="B147" s="301"/>
      <c r="C147" s="301"/>
      <c r="V147">
        <v>11546</v>
      </c>
      <c r="W147" t="e">
        <f t="shared" si="4"/>
        <v>#N/A</v>
      </c>
    </row>
    <row r="148" spans="2:23" hidden="1" x14ac:dyDescent="0.35">
      <c r="B148" s="301"/>
      <c r="C148" s="301" t="s">
        <v>564</v>
      </c>
      <c r="V148">
        <v>11547</v>
      </c>
      <c r="W148">
        <f t="shared" si="4"/>
        <v>11547</v>
      </c>
    </row>
    <row r="149" spans="2:23" hidden="1" x14ac:dyDescent="0.35">
      <c r="B149" s="301"/>
      <c r="C149" s="301"/>
      <c r="V149">
        <v>11548</v>
      </c>
      <c r="W149" t="e">
        <f t="shared" si="4"/>
        <v>#N/A</v>
      </c>
    </row>
    <row r="150" spans="2:23" hidden="1" x14ac:dyDescent="0.35">
      <c r="B150" s="301"/>
      <c r="C150" s="301"/>
      <c r="V150">
        <v>11549</v>
      </c>
      <c r="W150" t="e">
        <f t="shared" si="4"/>
        <v>#N/A</v>
      </c>
    </row>
    <row r="151" spans="2:23" hidden="1" x14ac:dyDescent="0.35">
      <c r="B151" s="301"/>
      <c r="C151" s="301"/>
      <c r="V151">
        <v>11550</v>
      </c>
      <c r="W151">
        <f t="shared" si="4"/>
        <v>11550</v>
      </c>
    </row>
    <row r="152" spans="2:23" hidden="1" x14ac:dyDescent="0.35">
      <c r="B152" s="301">
        <v>11315</v>
      </c>
      <c r="C152" s="301"/>
      <c r="V152">
        <v>11551</v>
      </c>
      <c r="W152" t="e">
        <f t="shared" si="4"/>
        <v>#N/A</v>
      </c>
    </row>
    <row r="153" spans="2:23" hidden="1" x14ac:dyDescent="0.35">
      <c r="B153" s="301">
        <v>11318</v>
      </c>
      <c r="C153" s="301"/>
      <c r="V153">
        <v>11552</v>
      </c>
      <c r="W153" t="e">
        <f t="shared" si="4"/>
        <v>#N/A</v>
      </c>
    </row>
    <row r="154" spans="2:23" hidden="1" x14ac:dyDescent="0.35">
      <c r="B154" s="301">
        <v>10432</v>
      </c>
      <c r="C154" s="301"/>
      <c r="V154">
        <v>11553</v>
      </c>
      <c r="W154">
        <f t="shared" si="4"/>
        <v>11553</v>
      </c>
    </row>
    <row r="155" spans="2:23" hidden="1" x14ac:dyDescent="0.35">
      <c r="B155" s="301" t="s">
        <v>565</v>
      </c>
      <c r="C155" s="301"/>
      <c r="E155" t="s">
        <v>564</v>
      </c>
      <c r="V155">
        <v>11554</v>
      </c>
      <c r="W155" t="e">
        <f t="shared" si="4"/>
        <v>#N/A</v>
      </c>
    </row>
    <row r="156" spans="2:23" hidden="1" x14ac:dyDescent="0.35">
      <c r="B156" s="301" t="s">
        <v>566</v>
      </c>
      <c r="C156" s="301"/>
      <c r="V156">
        <v>11555</v>
      </c>
      <c r="W156" t="e">
        <f t="shared" si="4"/>
        <v>#N/A</v>
      </c>
    </row>
    <row r="157" spans="2:23" hidden="1" x14ac:dyDescent="0.35">
      <c r="B157" s="301" t="s">
        <v>567</v>
      </c>
      <c r="C157" s="301"/>
      <c r="V157">
        <v>11556</v>
      </c>
      <c r="W157">
        <f t="shared" si="4"/>
        <v>11556</v>
      </c>
    </row>
    <row r="158" spans="2:23" hidden="1" x14ac:dyDescent="0.35">
      <c r="B158" s="301">
        <v>11741</v>
      </c>
      <c r="C158" s="301"/>
      <c r="V158">
        <v>11557</v>
      </c>
      <c r="W158" t="e">
        <f t="shared" si="4"/>
        <v>#N/A</v>
      </c>
    </row>
    <row r="159" spans="2:23" hidden="1" x14ac:dyDescent="0.35">
      <c r="B159" s="301"/>
      <c r="C159" s="301" t="s">
        <v>568</v>
      </c>
      <c r="V159">
        <v>11558</v>
      </c>
      <c r="W159" t="e">
        <f t="shared" si="4"/>
        <v>#N/A</v>
      </c>
    </row>
    <row r="160" spans="2:23" hidden="1" x14ac:dyDescent="0.35">
      <c r="B160" s="301"/>
      <c r="C160" s="301"/>
      <c r="V160">
        <v>11559</v>
      </c>
      <c r="W160">
        <f t="shared" si="4"/>
        <v>11559</v>
      </c>
    </row>
    <row r="161" spans="2:23" hidden="1" x14ac:dyDescent="0.35">
      <c r="B161" s="301"/>
      <c r="C161" s="301"/>
      <c r="V161">
        <v>11560</v>
      </c>
      <c r="W161">
        <f t="shared" si="4"/>
        <v>11560</v>
      </c>
    </row>
    <row r="162" spans="2:23" hidden="1" x14ac:dyDescent="0.35">
      <c r="B162" s="301" t="s">
        <v>569</v>
      </c>
      <c r="C162" s="301"/>
      <c r="V162">
        <v>11561</v>
      </c>
      <c r="W162" t="e">
        <f t="shared" si="4"/>
        <v>#N/A</v>
      </c>
    </row>
    <row r="163" spans="2:23" hidden="1" x14ac:dyDescent="0.35">
      <c r="B163" s="301">
        <v>11305</v>
      </c>
      <c r="C163" s="301"/>
      <c r="V163">
        <v>11562</v>
      </c>
      <c r="W163">
        <f t="shared" si="4"/>
        <v>11562</v>
      </c>
    </row>
    <row r="164" spans="2:23" hidden="1" x14ac:dyDescent="0.35">
      <c r="B164" s="301" t="s">
        <v>570</v>
      </c>
      <c r="C164" s="301"/>
      <c r="V164">
        <v>11563</v>
      </c>
      <c r="W164" t="e">
        <f t="shared" si="4"/>
        <v>#N/A</v>
      </c>
    </row>
    <row r="165" spans="2:23" hidden="1" x14ac:dyDescent="0.35">
      <c r="B165" s="301"/>
      <c r="C165" s="301" t="s">
        <v>568</v>
      </c>
      <c r="V165">
        <v>11564</v>
      </c>
      <c r="W165" t="e">
        <f t="shared" si="4"/>
        <v>#N/A</v>
      </c>
    </row>
    <row r="166" spans="2:23" hidden="1" x14ac:dyDescent="0.35">
      <c r="B166" s="301"/>
      <c r="C166" s="301"/>
      <c r="E166" t="s">
        <v>568</v>
      </c>
      <c r="V166">
        <v>11565</v>
      </c>
      <c r="W166">
        <f t="shared" si="4"/>
        <v>11565</v>
      </c>
    </row>
    <row r="167" spans="2:23" hidden="1" x14ac:dyDescent="0.35">
      <c r="B167" s="301"/>
      <c r="C167" s="301"/>
      <c r="V167">
        <v>11566</v>
      </c>
      <c r="W167" t="e">
        <f t="shared" si="4"/>
        <v>#N/A</v>
      </c>
    </row>
    <row r="168" spans="2:23" hidden="1" x14ac:dyDescent="0.35">
      <c r="B168" s="301">
        <v>11249</v>
      </c>
      <c r="C168" s="301"/>
      <c r="V168">
        <v>11567</v>
      </c>
      <c r="W168" t="e">
        <f t="shared" si="4"/>
        <v>#N/A</v>
      </c>
    </row>
    <row r="169" spans="2:23" hidden="1" x14ac:dyDescent="0.35">
      <c r="B169" s="301">
        <v>11252</v>
      </c>
      <c r="C169" s="301"/>
      <c r="V169">
        <v>11568</v>
      </c>
      <c r="W169">
        <f t="shared" si="4"/>
        <v>11568</v>
      </c>
    </row>
    <row r="170" spans="2:23" hidden="1" x14ac:dyDescent="0.35">
      <c r="B170" s="301">
        <v>11256</v>
      </c>
      <c r="C170" s="301"/>
      <c r="V170">
        <v>11569</v>
      </c>
      <c r="W170" t="e">
        <f t="shared" si="4"/>
        <v>#N/A</v>
      </c>
    </row>
    <row r="171" spans="2:23" hidden="1" x14ac:dyDescent="0.35">
      <c r="B171" s="301">
        <v>11255</v>
      </c>
      <c r="C171" s="301"/>
      <c r="V171">
        <v>11570</v>
      </c>
      <c r="W171" t="e">
        <f t="shared" si="4"/>
        <v>#N/A</v>
      </c>
    </row>
    <row r="172" spans="2:23" hidden="1" x14ac:dyDescent="0.35">
      <c r="B172" s="301">
        <v>11246</v>
      </c>
      <c r="C172" s="301"/>
      <c r="E172" t="s">
        <v>568</v>
      </c>
      <c r="V172">
        <v>11571</v>
      </c>
      <c r="W172">
        <f t="shared" si="4"/>
        <v>11571</v>
      </c>
    </row>
    <row r="173" spans="2:23" hidden="1" x14ac:dyDescent="0.35">
      <c r="B173" s="301" t="s">
        <v>571</v>
      </c>
      <c r="C173" s="301"/>
      <c r="V173">
        <v>11572</v>
      </c>
      <c r="W173" t="e">
        <f t="shared" si="4"/>
        <v>#N/A</v>
      </c>
    </row>
    <row r="174" spans="2:23" hidden="1" x14ac:dyDescent="0.35">
      <c r="B174" s="301"/>
      <c r="C174" s="301" t="s">
        <v>572</v>
      </c>
      <c r="V174">
        <v>11573</v>
      </c>
      <c r="W174" t="e">
        <f t="shared" si="4"/>
        <v>#N/A</v>
      </c>
    </row>
    <row r="175" spans="2:23" hidden="1" x14ac:dyDescent="0.35">
      <c r="B175" s="301"/>
      <c r="C175" s="301"/>
      <c r="V175">
        <v>11574</v>
      </c>
      <c r="W175">
        <f t="shared" si="4"/>
        <v>11574</v>
      </c>
    </row>
    <row r="176" spans="2:23" hidden="1" x14ac:dyDescent="0.35">
      <c r="B176" s="301"/>
      <c r="C176" s="301"/>
      <c r="V176">
        <v>11575</v>
      </c>
      <c r="W176" t="e">
        <f t="shared" si="4"/>
        <v>#N/A</v>
      </c>
    </row>
    <row r="177" spans="2:23" hidden="1" x14ac:dyDescent="0.35">
      <c r="B177" s="301">
        <v>11292</v>
      </c>
      <c r="C177" s="301"/>
      <c r="V177">
        <v>11576</v>
      </c>
      <c r="W177" t="e">
        <f t="shared" si="4"/>
        <v>#N/A</v>
      </c>
    </row>
    <row r="178" spans="2:23" hidden="1" x14ac:dyDescent="0.35">
      <c r="B178" s="301">
        <v>11347</v>
      </c>
      <c r="C178" s="301"/>
      <c r="V178">
        <v>11577</v>
      </c>
      <c r="W178">
        <f t="shared" si="4"/>
        <v>11577</v>
      </c>
    </row>
    <row r="179" spans="2:23" hidden="1" x14ac:dyDescent="0.35">
      <c r="B179" s="301">
        <v>11348</v>
      </c>
      <c r="C179" s="301"/>
      <c r="V179">
        <v>11578</v>
      </c>
      <c r="W179">
        <f t="shared" si="4"/>
        <v>11578</v>
      </c>
    </row>
    <row r="180" spans="2:23" hidden="1" x14ac:dyDescent="0.35">
      <c r="B180" s="301">
        <v>11350</v>
      </c>
      <c r="C180" s="301"/>
      <c r="V180">
        <v>11605</v>
      </c>
      <c r="W180">
        <f t="shared" si="4"/>
        <v>11605</v>
      </c>
    </row>
    <row r="181" spans="2:23" hidden="1" x14ac:dyDescent="0.35">
      <c r="B181" s="301"/>
      <c r="C181" s="301"/>
      <c r="E181" t="s">
        <v>572</v>
      </c>
      <c r="V181">
        <v>11606</v>
      </c>
      <c r="W181" t="e">
        <f t="shared" si="4"/>
        <v>#N/A</v>
      </c>
    </row>
    <row r="182" spans="2:23" hidden="1" x14ac:dyDescent="0.35">
      <c r="B182" s="301"/>
      <c r="C182" s="301"/>
      <c r="V182">
        <v>11607</v>
      </c>
      <c r="W182" t="e">
        <f t="shared" si="4"/>
        <v>#N/A</v>
      </c>
    </row>
    <row r="183" spans="2:23" hidden="1" x14ac:dyDescent="0.35">
      <c r="B183" s="301"/>
      <c r="C183" s="301"/>
      <c r="V183">
        <v>11608</v>
      </c>
      <c r="W183">
        <f t="shared" si="4"/>
        <v>11608</v>
      </c>
    </row>
    <row r="184" spans="2:23" hidden="1" x14ac:dyDescent="0.35">
      <c r="B184" s="301">
        <v>13222</v>
      </c>
      <c r="C184" s="301"/>
      <c r="V184">
        <v>11609</v>
      </c>
      <c r="W184" t="e">
        <f t="shared" si="4"/>
        <v>#N/A</v>
      </c>
    </row>
    <row r="185" spans="2:23" hidden="1" x14ac:dyDescent="0.35">
      <c r="B185" s="301">
        <v>13223</v>
      </c>
      <c r="C185" s="301"/>
      <c r="V185">
        <v>11610</v>
      </c>
      <c r="W185" t="e">
        <f t="shared" si="4"/>
        <v>#N/A</v>
      </c>
    </row>
    <row r="186" spans="2:23" hidden="1" x14ac:dyDescent="0.35">
      <c r="B186" s="301">
        <v>13224</v>
      </c>
      <c r="C186" s="301"/>
      <c r="V186">
        <v>11611</v>
      </c>
      <c r="W186">
        <f t="shared" si="4"/>
        <v>11611</v>
      </c>
    </row>
    <row r="187" spans="2:23" hidden="1" x14ac:dyDescent="0.35">
      <c r="B187" s="301"/>
      <c r="C187" s="301"/>
      <c r="V187">
        <v>11612</v>
      </c>
      <c r="W187" t="e">
        <f t="shared" si="4"/>
        <v>#N/A</v>
      </c>
    </row>
    <row r="188" spans="2:23" hidden="1" x14ac:dyDescent="0.35">
      <c r="B188" s="301"/>
      <c r="C188" s="301"/>
      <c r="V188">
        <v>11613</v>
      </c>
      <c r="W188" t="e">
        <f t="shared" si="4"/>
        <v>#N/A</v>
      </c>
    </row>
    <row r="189" spans="2:23" hidden="1" x14ac:dyDescent="0.35">
      <c r="B189" s="301"/>
      <c r="C189" s="301"/>
      <c r="V189">
        <v>11614</v>
      </c>
      <c r="W189">
        <f t="shared" si="4"/>
        <v>11614</v>
      </c>
    </row>
    <row r="190" spans="2:23" hidden="1" x14ac:dyDescent="0.35">
      <c r="B190" s="301"/>
      <c r="C190" s="301"/>
      <c r="V190">
        <v>11615</v>
      </c>
      <c r="W190" t="e">
        <f t="shared" si="4"/>
        <v>#N/A</v>
      </c>
    </row>
    <row r="191" spans="2:23" hidden="1" x14ac:dyDescent="0.35">
      <c r="B191" s="301"/>
      <c r="C191" s="301"/>
      <c r="V191">
        <v>11616</v>
      </c>
      <c r="W191" t="e">
        <f t="shared" si="4"/>
        <v>#N/A</v>
      </c>
    </row>
    <row r="192" spans="2:23" hidden="1" x14ac:dyDescent="0.35">
      <c r="B192" s="301"/>
      <c r="C192" s="301"/>
      <c r="V192">
        <v>11617</v>
      </c>
      <c r="W192">
        <f t="shared" si="4"/>
        <v>11617</v>
      </c>
    </row>
    <row r="193" spans="2:23" hidden="1" x14ac:dyDescent="0.35">
      <c r="B193" s="302">
        <v>11571</v>
      </c>
      <c r="C193" s="302"/>
      <c r="V193">
        <v>11618</v>
      </c>
      <c r="W193" t="e">
        <f t="shared" si="4"/>
        <v>#N/A</v>
      </c>
    </row>
    <row r="194" spans="2:23" hidden="1" x14ac:dyDescent="0.35">
      <c r="B194" s="302">
        <v>11577</v>
      </c>
      <c r="C194" s="302"/>
      <c r="V194">
        <v>11619</v>
      </c>
      <c r="W194" t="e">
        <f t="shared" si="4"/>
        <v>#N/A</v>
      </c>
    </row>
    <row r="195" spans="2:23" hidden="1" x14ac:dyDescent="0.35">
      <c r="B195" s="302">
        <v>11264</v>
      </c>
      <c r="C195" s="302"/>
      <c r="V195">
        <v>11620</v>
      </c>
      <c r="W195">
        <f t="shared" ref="W195:W258" si="5">_xlfn.XLOOKUP(V195,T:T,T:T)</f>
        <v>11620</v>
      </c>
    </row>
    <row r="196" spans="2:23" hidden="1" x14ac:dyDescent="0.35">
      <c r="B196" s="302">
        <v>11568</v>
      </c>
      <c r="C196" s="302"/>
      <c r="V196">
        <v>11621</v>
      </c>
      <c r="W196" t="e">
        <f t="shared" si="5"/>
        <v>#N/A</v>
      </c>
    </row>
    <row r="197" spans="2:23" hidden="1" x14ac:dyDescent="0.35">
      <c r="B197" s="302">
        <v>11438</v>
      </c>
      <c r="C197" s="302"/>
      <c r="V197">
        <v>11622</v>
      </c>
      <c r="W197" t="e">
        <f t="shared" si="5"/>
        <v>#N/A</v>
      </c>
    </row>
    <row r="198" spans="2:23" hidden="1" x14ac:dyDescent="0.35">
      <c r="B198" s="302">
        <v>11466</v>
      </c>
      <c r="C198" s="302"/>
      <c r="V198">
        <v>11623</v>
      </c>
      <c r="W198">
        <f t="shared" si="5"/>
        <v>11623</v>
      </c>
    </row>
    <row r="199" spans="2:23" hidden="1" x14ac:dyDescent="0.35">
      <c r="B199" s="302">
        <v>11384</v>
      </c>
      <c r="C199" s="302"/>
      <c r="V199">
        <v>11624</v>
      </c>
      <c r="W199" t="e">
        <f t="shared" si="5"/>
        <v>#N/A</v>
      </c>
    </row>
    <row r="200" spans="2:23" hidden="1" x14ac:dyDescent="0.35">
      <c r="B200" s="302">
        <v>11574</v>
      </c>
      <c r="C200" s="302"/>
      <c r="V200">
        <v>11625</v>
      </c>
      <c r="W200" t="e">
        <f t="shared" si="5"/>
        <v>#N/A</v>
      </c>
    </row>
    <row r="201" spans="2:23" hidden="1" x14ac:dyDescent="0.35">
      <c r="B201" s="302">
        <v>11267</v>
      </c>
      <c r="C201" s="302"/>
      <c r="V201">
        <v>11626</v>
      </c>
      <c r="W201">
        <f t="shared" si="5"/>
        <v>11626</v>
      </c>
    </row>
    <row r="202" spans="2:23" hidden="1" x14ac:dyDescent="0.35">
      <c r="B202" s="302">
        <v>11444</v>
      </c>
      <c r="C202" s="302"/>
      <c r="V202">
        <v>11627</v>
      </c>
      <c r="W202" t="e">
        <f t="shared" si="5"/>
        <v>#N/A</v>
      </c>
    </row>
    <row r="203" spans="2:23" hidden="1" x14ac:dyDescent="0.35">
      <c r="B203" s="302"/>
      <c r="C203" s="302" t="s">
        <v>573</v>
      </c>
      <c r="V203">
        <v>11628</v>
      </c>
      <c r="W203" t="e">
        <f t="shared" si="5"/>
        <v>#N/A</v>
      </c>
    </row>
    <row r="204" spans="2:23" hidden="1" x14ac:dyDescent="0.35">
      <c r="B204" s="302"/>
      <c r="C204" s="302" t="s">
        <v>574</v>
      </c>
      <c r="V204">
        <v>11629</v>
      </c>
      <c r="W204">
        <f t="shared" si="5"/>
        <v>11629</v>
      </c>
    </row>
    <row r="205" spans="2:23" hidden="1" x14ac:dyDescent="0.35">
      <c r="B205" s="302"/>
      <c r="C205" s="302"/>
      <c r="V205">
        <v>11630</v>
      </c>
      <c r="W205" t="e">
        <f t="shared" si="5"/>
        <v>#N/A</v>
      </c>
    </row>
    <row r="206" spans="2:23" hidden="1" x14ac:dyDescent="0.35">
      <c r="B206" s="302">
        <v>11363</v>
      </c>
      <c r="C206" s="302"/>
      <c r="V206">
        <v>11631</v>
      </c>
      <c r="W206" t="e">
        <f t="shared" si="5"/>
        <v>#N/A</v>
      </c>
    </row>
    <row r="207" spans="2:23" hidden="1" x14ac:dyDescent="0.35">
      <c r="B207" s="302">
        <v>11378</v>
      </c>
      <c r="C207" s="302"/>
      <c r="V207">
        <v>11632</v>
      </c>
      <c r="W207">
        <f t="shared" si="5"/>
        <v>11632</v>
      </c>
    </row>
    <row r="208" spans="2:23" hidden="1" x14ac:dyDescent="0.35">
      <c r="B208" s="302">
        <v>11415</v>
      </c>
      <c r="C208" s="302"/>
      <c r="V208">
        <v>11633</v>
      </c>
      <c r="W208" t="e">
        <f t="shared" si="5"/>
        <v>#N/A</v>
      </c>
    </row>
    <row r="209" spans="2:23" hidden="1" x14ac:dyDescent="0.35">
      <c r="B209" s="302">
        <v>11258</v>
      </c>
      <c r="C209" s="302"/>
      <c r="V209">
        <v>11634</v>
      </c>
      <c r="W209" t="e">
        <f t="shared" si="5"/>
        <v>#N/A</v>
      </c>
    </row>
    <row r="210" spans="2:23" hidden="1" x14ac:dyDescent="0.35">
      <c r="B210" s="302">
        <v>11578</v>
      </c>
      <c r="C210" s="302"/>
      <c r="E210" t="s">
        <v>573</v>
      </c>
      <c r="V210">
        <v>11635</v>
      </c>
      <c r="W210">
        <f t="shared" si="5"/>
        <v>11635</v>
      </c>
    </row>
    <row r="211" spans="2:23" hidden="1" x14ac:dyDescent="0.35">
      <c r="B211" s="302">
        <v>11366</v>
      </c>
      <c r="C211" s="302"/>
      <c r="E211" t="s">
        <v>574</v>
      </c>
      <c r="V211">
        <v>11636</v>
      </c>
      <c r="W211" t="e">
        <f t="shared" si="5"/>
        <v>#N/A</v>
      </c>
    </row>
    <row r="212" spans="2:23" hidden="1" x14ac:dyDescent="0.35">
      <c r="B212" s="302"/>
      <c r="C212" s="302" t="s">
        <v>575</v>
      </c>
      <c r="V212">
        <v>11637</v>
      </c>
      <c r="W212" t="e">
        <f t="shared" si="5"/>
        <v>#N/A</v>
      </c>
    </row>
    <row r="213" spans="2:23" hidden="1" x14ac:dyDescent="0.35">
      <c r="B213" s="302"/>
      <c r="C213" s="302" t="s">
        <v>574</v>
      </c>
      <c r="V213">
        <v>11638</v>
      </c>
      <c r="W213">
        <f t="shared" si="5"/>
        <v>11638</v>
      </c>
    </row>
    <row r="214" spans="2:23" hidden="1" x14ac:dyDescent="0.35">
      <c r="B214" s="302"/>
      <c r="C214" s="302"/>
      <c r="V214">
        <v>11639</v>
      </c>
      <c r="W214" t="e">
        <f t="shared" si="5"/>
        <v>#N/A</v>
      </c>
    </row>
    <row r="215" spans="2:23" hidden="1" x14ac:dyDescent="0.35">
      <c r="B215" s="302">
        <v>11425</v>
      </c>
      <c r="C215" s="302"/>
      <c r="V215">
        <v>11640</v>
      </c>
      <c r="W215" t="e">
        <f t="shared" si="5"/>
        <v>#N/A</v>
      </c>
    </row>
    <row r="216" spans="2:23" hidden="1" x14ac:dyDescent="0.35">
      <c r="B216" s="302"/>
      <c r="C216" s="302"/>
      <c r="V216">
        <v>11641</v>
      </c>
      <c r="W216">
        <f t="shared" si="5"/>
        <v>11641</v>
      </c>
    </row>
    <row r="217" spans="2:23" hidden="1" x14ac:dyDescent="0.35">
      <c r="B217" s="302"/>
      <c r="C217" s="302" t="s">
        <v>574</v>
      </c>
      <c r="V217">
        <v>11642</v>
      </c>
      <c r="W217" t="e">
        <f t="shared" si="5"/>
        <v>#N/A</v>
      </c>
    </row>
    <row r="218" spans="2:23" hidden="1" x14ac:dyDescent="0.35">
      <c r="B218" s="302"/>
      <c r="C218" s="302"/>
      <c r="V218">
        <v>11643</v>
      </c>
      <c r="W218" t="e">
        <f t="shared" si="5"/>
        <v>#N/A</v>
      </c>
    </row>
    <row r="219" spans="2:23" hidden="1" x14ac:dyDescent="0.35">
      <c r="B219" s="302">
        <v>11368</v>
      </c>
      <c r="C219" s="302"/>
      <c r="E219" t="s">
        <v>575</v>
      </c>
      <c r="V219">
        <v>11644</v>
      </c>
      <c r="W219">
        <f t="shared" si="5"/>
        <v>11644</v>
      </c>
    </row>
    <row r="220" spans="2:23" hidden="1" x14ac:dyDescent="0.35">
      <c r="B220" s="302">
        <v>11376</v>
      </c>
      <c r="C220" s="302"/>
      <c r="V220">
        <v>11645</v>
      </c>
      <c r="W220" t="e">
        <f t="shared" si="5"/>
        <v>#N/A</v>
      </c>
    </row>
    <row r="221" spans="2:23" hidden="1" x14ac:dyDescent="0.35">
      <c r="B221" s="302">
        <v>11375</v>
      </c>
      <c r="C221" s="302"/>
      <c r="E221" t="s">
        <v>574</v>
      </c>
      <c r="V221">
        <v>11646</v>
      </c>
      <c r="W221" t="e">
        <f t="shared" si="5"/>
        <v>#N/A</v>
      </c>
    </row>
    <row r="222" spans="2:23" hidden="1" x14ac:dyDescent="0.35">
      <c r="B222" s="302">
        <v>11369</v>
      </c>
      <c r="C222" s="302"/>
      <c r="V222">
        <v>11647</v>
      </c>
      <c r="W222">
        <f t="shared" si="5"/>
        <v>11647</v>
      </c>
    </row>
    <row r="223" spans="2:23" hidden="1" x14ac:dyDescent="0.35">
      <c r="B223" s="302">
        <v>11360</v>
      </c>
      <c r="C223" s="302"/>
      <c r="V223">
        <v>11648</v>
      </c>
      <c r="W223" t="e">
        <f t="shared" si="5"/>
        <v>#N/A</v>
      </c>
    </row>
    <row r="224" spans="2:23" hidden="1" x14ac:dyDescent="0.35">
      <c r="B224" s="302">
        <v>11381</v>
      </c>
      <c r="C224" s="302"/>
      <c r="V224">
        <v>11649</v>
      </c>
      <c r="W224" t="e">
        <f t="shared" si="5"/>
        <v>#N/A</v>
      </c>
    </row>
    <row r="225" spans="2:23" hidden="1" x14ac:dyDescent="0.35">
      <c r="B225" s="302">
        <v>11502</v>
      </c>
      <c r="C225" s="302"/>
      <c r="E225" t="s">
        <v>574</v>
      </c>
      <c r="V225">
        <v>11650</v>
      </c>
      <c r="W225">
        <f t="shared" si="5"/>
        <v>11650</v>
      </c>
    </row>
    <row r="226" spans="2:23" hidden="1" x14ac:dyDescent="0.35">
      <c r="B226" s="302">
        <v>11605</v>
      </c>
      <c r="C226" s="302"/>
      <c r="V226">
        <v>11651</v>
      </c>
      <c r="W226" t="e">
        <f t="shared" si="5"/>
        <v>#N/A</v>
      </c>
    </row>
    <row r="227" spans="2:23" hidden="1" x14ac:dyDescent="0.35">
      <c r="B227" s="302">
        <v>11372</v>
      </c>
      <c r="C227" s="302"/>
      <c r="V227">
        <v>11652</v>
      </c>
      <c r="W227" t="e">
        <f t="shared" si="5"/>
        <v>#N/A</v>
      </c>
    </row>
    <row r="228" spans="2:23" hidden="1" x14ac:dyDescent="0.35">
      <c r="B228" s="302"/>
      <c r="C228" s="302" t="s">
        <v>576</v>
      </c>
      <c r="V228">
        <v>11653</v>
      </c>
      <c r="W228">
        <f t="shared" si="5"/>
        <v>11653</v>
      </c>
    </row>
    <row r="229" spans="2:23" hidden="1" x14ac:dyDescent="0.35">
      <c r="B229" s="302"/>
      <c r="C229" s="302" t="s">
        <v>574</v>
      </c>
      <c r="V229">
        <v>11654</v>
      </c>
      <c r="W229" t="e">
        <f t="shared" si="5"/>
        <v>#N/A</v>
      </c>
    </row>
    <row r="230" spans="2:23" hidden="1" x14ac:dyDescent="0.35">
      <c r="B230" s="302"/>
      <c r="C230" s="302"/>
      <c r="V230">
        <v>11655</v>
      </c>
      <c r="W230" t="e">
        <f t="shared" si="5"/>
        <v>#N/A</v>
      </c>
    </row>
    <row r="231" spans="2:23" hidden="1" x14ac:dyDescent="0.35">
      <c r="B231" s="302">
        <v>11544</v>
      </c>
      <c r="C231" s="302"/>
      <c r="V231">
        <v>11656</v>
      </c>
      <c r="W231">
        <f t="shared" si="5"/>
        <v>11656</v>
      </c>
    </row>
    <row r="232" spans="2:23" hidden="1" x14ac:dyDescent="0.35">
      <c r="B232" s="302">
        <v>11547</v>
      </c>
      <c r="C232" s="302"/>
      <c r="V232">
        <v>11657</v>
      </c>
      <c r="W232" t="e">
        <f t="shared" si="5"/>
        <v>#N/A</v>
      </c>
    </row>
    <row r="233" spans="2:23" hidden="1" x14ac:dyDescent="0.35">
      <c r="B233" s="302">
        <v>11556</v>
      </c>
      <c r="C233" s="302"/>
      <c r="V233">
        <v>11658</v>
      </c>
      <c r="W233" t="e">
        <f t="shared" si="5"/>
        <v>#N/A</v>
      </c>
    </row>
    <row r="234" spans="2:23" hidden="1" x14ac:dyDescent="0.35">
      <c r="B234" s="302"/>
      <c r="C234" s="302" t="s">
        <v>577</v>
      </c>
      <c r="V234">
        <v>11659</v>
      </c>
      <c r="W234">
        <f t="shared" si="5"/>
        <v>11659</v>
      </c>
    </row>
    <row r="235" spans="2:23" hidden="1" x14ac:dyDescent="0.35">
      <c r="B235" s="302"/>
      <c r="C235" s="302" t="s">
        <v>574</v>
      </c>
      <c r="E235" t="s">
        <v>576</v>
      </c>
      <c r="V235">
        <v>11660</v>
      </c>
      <c r="W235" t="e">
        <f t="shared" si="5"/>
        <v>#N/A</v>
      </c>
    </row>
    <row r="236" spans="2:23" hidden="1" x14ac:dyDescent="0.35">
      <c r="B236" s="302"/>
      <c r="C236" s="302"/>
      <c r="E236" t="s">
        <v>574</v>
      </c>
      <c r="V236">
        <v>11661</v>
      </c>
      <c r="W236" t="e">
        <f t="shared" si="5"/>
        <v>#N/A</v>
      </c>
    </row>
    <row r="237" spans="2:23" hidden="1" x14ac:dyDescent="0.35">
      <c r="B237" s="302">
        <v>11441</v>
      </c>
      <c r="C237" s="302"/>
      <c r="V237">
        <v>11662</v>
      </c>
      <c r="W237">
        <f t="shared" si="5"/>
        <v>11662</v>
      </c>
    </row>
    <row r="238" spans="2:23" hidden="1" x14ac:dyDescent="0.35">
      <c r="B238" s="302">
        <v>11447</v>
      </c>
      <c r="C238" s="302"/>
      <c r="V238">
        <v>11663</v>
      </c>
      <c r="W238" t="e">
        <f t="shared" si="5"/>
        <v>#N/A</v>
      </c>
    </row>
    <row r="239" spans="2:23" hidden="1" x14ac:dyDescent="0.35">
      <c r="B239" s="302">
        <v>11448</v>
      </c>
      <c r="C239" s="302"/>
      <c r="V239">
        <v>11664</v>
      </c>
      <c r="W239" t="e">
        <f t="shared" si="5"/>
        <v>#N/A</v>
      </c>
    </row>
    <row r="240" spans="2:23" hidden="1" x14ac:dyDescent="0.35">
      <c r="B240" s="302"/>
      <c r="C240" s="302" t="s">
        <v>578</v>
      </c>
      <c r="V240">
        <v>11665</v>
      </c>
      <c r="W240">
        <f t="shared" si="5"/>
        <v>11665</v>
      </c>
    </row>
    <row r="241" spans="2:23" hidden="1" x14ac:dyDescent="0.35">
      <c r="B241" s="302"/>
      <c r="C241" s="302" t="s">
        <v>574</v>
      </c>
      <c r="E241" t="s">
        <v>577</v>
      </c>
      <c r="V241">
        <v>11666</v>
      </c>
      <c r="W241" t="e">
        <f t="shared" si="5"/>
        <v>#N/A</v>
      </c>
    </row>
    <row r="242" spans="2:23" hidden="1" x14ac:dyDescent="0.35">
      <c r="B242" s="301"/>
      <c r="C242" s="301"/>
      <c r="E242" t="s">
        <v>574</v>
      </c>
      <c r="V242">
        <v>11667</v>
      </c>
      <c r="W242" t="e">
        <f t="shared" si="5"/>
        <v>#N/A</v>
      </c>
    </row>
    <row r="243" spans="2:23" hidden="1" x14ac:dyDescent="0.35">
      <c r="B243" s="302">
        <v>11498</v>
      </c>
      <c r="C243" s="301"/>
      <c r="V243">
        <v>11668</v>
      </c>
      <c r="W243">
        <f t="shared" si="5"/>
        <v>11668</v>
      </c>
    </row>
    <row r="244" spans="2:23" hidden="1" x14ac:dyDescent="0.35">
      <c r="B244" s="302">
        <v>11522</v>
      </c>
      <c r="C244" s="302"/>
      <c r="V244">
        <v>11669</v>
      </c>
      <c r="W244" t="e">
        <f t="shared" si="5"/>
        <v>#N/A</v>
      </c>
    </row>
    <row r="245" spans="2:23" hidden="1" x14ac:dyDescent="0.35">
      <c r="B245" s="302">
        <v>11513</v>
      </c>
      <c r="C245" s="302"/>
      <c r="V245">
        <v>11670</v>
      </c>
      <c r="W245" t="e">
        <f t="shared" si="5"/>
        <v>#N/A</v>
      </c>
    </row>
    <row r="246" spans="2:23" hidden="1" x14ac:dyDescent="0.35">
      <c r="B246" s="302">
        <v>11510</v>
      </c>
      <c r="C246" s="302"/>
      <c r="V246">
        <v>11671</v>
      </c>
      <c r="W246">
        <f t="shared" si="5"/>
        <v>11671</v>
      </c>
    </row>
    <row r="247" spans="2:23" hidden="1" x14ac:dyDescent="0.35">
      <c r="B247" s="302">
        <v>11501</v>
      </c>
      <c r="C247" s="302"/>
      <c r="V247">
        <v>11672</v>
      </c>
      <c r="W247" t="e">
        <f t="shared" si="5"/>
        <v>#N/A</v>
      </c>
    </row>
    <row r="248" spans="2:23" hidden="1" x14ac:dyDescent="0.35">
      <c r="B248" s="302">
        <v>11504</v>
      </c>
      <c r="C248" s="302"/>
      <c r="V248">
        <v>11673</v>
      </c>
      <c r="W248" t="e">
        <f t="shared" si="5"/>
        <v>#N/A</v>
      </c>
    </row>
    <row r="249" spans="2:23" hidden="1" x14ac:dyDescent="0.35">
      <c r="B249" s="302">
        <v>11516</v>
      </c>
      <c r="C249" s="302"/>
      <c r="E249" t="s">
        <v>578</v>
      </c>
      <c r="V249">
        <v>11674</v>
      </c>
      <c r="W249" t="e">
        <f t="shared" si="5"/>
        <v>#N/A</v>
      </c>
    </row>
    <row r="250" spans="2:23" hidden="1" x14ac:dyDescent="0.35">
      <c r="B250" s="302">
        <v>11519</v>
      </c>
      <c r="C250" s="302"/>
      <c r="E250" t="s">
        <v>574</v>
      </c>
      <c r="V250">
        <v>11675</v>
      </c>
      <c r="W250" t="e">
        <f t="shared" si="5"/>
        <v>#N/A</v>
      </c>
    </row>
    <row r="251" spans="2:23" hidden="1" x14ac:dyDescent="0.35">
      <c r="B251" s="302">
        <v>10360</v>
      </c>
      <c r="C251" s="302"/>
      <c r="V251">
        <v>11676</v>
      </c>
      <c r="W251" t="e">
        <f t="shared" si="5"/>
        <v>#N/A</v>
      </c>
    </row>
    <row r="252" spans="2:23" hidden="1" x14ac:dyDescent="0.35">
      <c r="B252" s="302">
        <v>11495</v>
      </c>
      <c r="C252" s="302"/>
      <c r="V252">
        <v>11677</v>
      </c>
      <c r="W252" t="e">
        <f t="shared" si="5"/>
        <v>#N/A</v>
      </c>
    </row>
    <row r="253" spans="2:23" hidden="1" x14ac:dyDescent="0.35">
      <c r="B253" s="302">
        <v>11496</v>
      </c>
      <c r="C253" s="302"/>
      <c r="V253">
        <v>11678</v>
      </c>
      <c r="W253" t="e">
        <f t="shared" si="5"/>
        <v>#N/A</v>
      </c>
    </row>
    <row r="254" spans="2:23" hidden="1" x14ac:dyDescent="0.35">
      <c r="B254" s="302">
        <v>11791</v>
      </c>
      <c r="C254" s="302"/>
      <c r="V254">
        <v>11679</v>
      </c>
      <c r="W254" t="e">
        <f t="shared" si="5"/>
        <v>#N/A</v>
      </c>
    </row>
    <row r="255" spans="2:23" hidden="1" x14ac:dyDescent="0.35">
      <c r="B255" s="302">
        <v>11789</v>
      </c>
      <c r="C255" s="302"/>
      <c r="V255">
        <v>11680</v>
      </c>
      <c r="W255" t="e">
        <f t="shared" si="5"/>
        <v>#N/A</v>
      </c>
    </row>
    <row r="256" spans="2:23" hidden="1" x14ac:dyDescent="0.35">
      <c r="B256" s="302">
        <v>11774</v>
      </c>
      <c r="C256" s="302"/>
      <c r="V256">
        <v>11681</v>
      </c>
      <c r="W256" t="e">
        <f t="shared" si="5"/>
        <v>#N/A</v>
      </c>
    </row>
    <row r="257" spans="2:23" hidden="1" x14ac:dyDescent="0.35">
      <c r="B257" s="302">
        <v>11767</v>
      </c>
      <c r="C257" s="302"/>
      <c r="V257">
        <v>11682</v>
      </c>
      <c r="W257" t="e">
        <f t="shared" si="5"/>
        <v>#N/A</v>
      </c>
    </row>
    <row r="258" spans="2:23" hidden="1" x14ac:dyDescent="0.35">
      <c r="B258" s="302">
        <v>11777</v>
      </c>
      <c r="C258" s="302"/>
      <c r="V258">
        <v>11683</v>
      </c>
      <c r="W258" t="e">
        <f t="shared" si="5"/>
        <v>#N/A</v>
      </c>
    </row>
    <row r="259" spans="2:23" hidden="1" x14ac:dyDescent="0.35">
      <c r="B259" s="302">
        <v>11764</v>
      </c>
      <c r="C259" s="302"/>
      <c r="V259">
        <v>11684</v>
      </c>
      <c r="W259" t="e">
        <f t="shared" ref="W259:W322" si="6">_xlfn.XLOOKUP(V259,T:T,T:T)</f>
        <v>#N/A</v>
      </c>
    </row>
    <row r="260" spans="2:23" hidden="1" x14ac:dyDescent="0.35">
      <c r="B260" s="302">
        <v>11550</v>
      </c>
      <c r="C260" s="302"/>
      <c r="V260">
        <v>11685</v>
      </c>
      <c r="W260" t="e">
        <f t="shared" si="6"/>
        <v>#N/A</v>
      </c>
    </row>
    <row r="261" spans="2:23" hidden="1" x14ac:dyDescent="0.35">
      <c r="B261" s="302">
        <v>11553</v>
      </c>
      <c r="C261" s="302"/>
      <c r="V261">
        <v>11686</v>
      </c>
      <c r="W261" t="e">
        <f t="shared" si="6"/>
        <v>#N/A</v>
      </c>
    </row>
    <row r="262" spans="2:23" hidden="1" x14ac:dyDescent="0.35">
      <c r="B262" s="302">
        <v>11754</v>
      </c>
      <c r="C262" s="302"/>
      <c r="V262">
        <v>11687</v>
      </c>
      <c r="W262" t="e">
        <f t="shared" si="6"/>
        <v>#N/A</v>
      </c>
    </row>
    <row r="263" spans="2:23" hidden="1" x14ac:dyDescent="0.35">
      <c r="B263" s="302">
        <v>11479</v>
      </c>
      <c r="C263" s="302"/>
      <c r="V263">
        <v>11688</v>
      </c>
      <c r="W263" t="e">
        <f t="shared" si="6"/>
        <v>#N/A</v>
      </c>
    </row>
    <row r="264" spans="2:23" hidden="1" x14ac:dyDescent="0.35">
      <c r="B264" s="302">
        <v>11485</v>
      </c>
      <c r="C264" s="302"/>
      <c r="V264">
        <v>11689</v>
      </c>
      <c r="W264" t="e">
        <f t="shared" si="6"/>
        <v>#N/A</v>
      </c>
    </row>
    <row r="265" spans="2:23" hidden="1" x14ac:dyDescent="0.35">
      <c r="B265" s="302">
        <v>11482</v>
      </c>
      <c r="C265" s="302"/>
      <c r="V265">
        <v>11690</v>
      </c>
      <c r="W265" t="e">
        <f t="shared" si="6"/>
        <v>#N/A</v>
      </c>
    </row>
    <row r="266" spans="2:23" hidden="1" x14ac:dyDescent="0.35">
      <c r="B266" s="302">
        <v>11480</v>
      </c>
      <c r="C266" s="302"/>
      <c r="V266">
        <v>11691</v>
      </c>
      <c r="W266" t="e">
        <f t="shared" si="6"/>
        <v>#N/A</v>
      </c>
    </row>
    <row r="267" spans="2:23" hidden="1" x14ac:dyDescent="0.35">
      <c r="B267" s="302"/>
      <c r="C267" s="302"/>
      <c r="V267">
        <v>11692</v>
      </c>
      <c r="W267" t="e">
        <f t="shared" si="6"/>
        <v>#N/A</v>
      </c>
    </row>
    <row r="268" spans="2:23" hidden="1" x14ac:dyDescent="0.35">
      <c r="B268" s="302"/>
      <c r="C268" s="302" t="s">
        <v>574</v>
      </c>
      <c r="V268">
        <v>11693</v>
      </c>
      <c r="W268" t="e">
        <f t="shared" si="6"/>
        <v>#N/A</v>
      </c>
    </row>
    <row r="269" spans="2:23" hidden="1" x14ac:dyDescent="0.35">
      <c r="B269" s="302"/>
      <c r="C269" s="302"/>
      <c r="V269">
        <v>11694</v>
      </c>
      <c r="W269" t="e">
        <f t="shared" si="6"/>
        <v>#N/A</v>
      </c>
    </row>
    <row r="270" spans="2:23" hidden="1" x14ac:dyDescent="0.35">
      <c r="B270" s="302">
        <v>11653</v>
      </c>
      <c r="C270" s="302"/>
      <c r="V270">
        <v>11695</v>
      </c>
      <c r="W270" t="e">
        <f t="shared" si="6"/>
        <v>#N/A</v>
      </c>
    </row>
    <row r="271" spans="2:23" hidden="1" x14ac:dyDescent="0.35">
      <c r="B271" s="302">
        <v>11662</v>
      </c>
      <c r="C271" s="302"/>
      <c r="V271">
        <v>11696</v>
      </c>
      <c r="W271">
        <f t="shared" si="6"/>
        <v>11696</v>
      </c>
    </row>
    <row r="272" spans="2:23" hidden="1" x14ac:dyDescent="0.35">
      <c r="B272" s="302">
        <v>11668</v>
      </c>
      <c r="C272" s="302"/>
      <c r="V272">
        <v>11697</v>
      </c>
      <c r="W272" t="e">
        <f t="shared" si="6"/>
        <v>#N/A</v>
      </c>
    </row>
    <row r="273" spans="2:23" hidden="1" x14ac:dyDescent="0.35">
      <c r="B273" s="302">
        <v>11656</v>
      </c>
      <c r="C273" s="302"/>
      <c r="V273">
        <v>11698</v>
      </c>
      <c r="W273" t="e">
        <f t="shared" si="6"/>
        <v>#N/A</v>
      </c>
    </row>
    <row r="274" spans="2:23" hidden="1" x14ac:dyDescent="0.35">
      <c r="B274" s="302">
        <v>11659</v>
      </c>
      <c r="C274" s="302"/>
      <c r="V274">
        <v>11699</v>
      </c>
      <c r="W274">
        <f t="shared" si="6"/>
        <v>11699</v>
      </c>
    </row>
    <row r="275" spans="2:23" hidden="1" x14ac:dyDescent="0.35">
      <c r="B275" s="302">
        <v>11665</v>
      </c>
      <c r="C275" s="302"/>
      <c r="V275">
        <v>11709</v>
      </c>
      <c r="W275">
        <f t="shared" si="6"/>
        <v>11709</v>
      </c>
    </row>
    <row r="276" spans="2:23" hidden="1" x14ac:dyDescent="0.35">
      <c r="B276" s="302"/>
      <c r="C276" s="302" t="s">
        <v>579</v>
      </c>
      <c r="V276">
        <v>11710</v>
      </c>
      <c r="W276" t="e">
        <f t="shared" si="6"/>
        <v>#N/A</v>
      </c>
    </row>
    <row r="277" spans="2:23" hidden="1" x14ac:dyDescent="0.35">
      <c r="B277" s="302"/>
      <c r="C277" s="302" t="s">
        <v>574</v>
      </c>
      <c r="E277" t="s">
        <v>574</v>
      </c>
      <c r="V277">
        <v>11711</v>
      </c>
      <c r="W277" t="e">
        <f t="shared" si="6"/>
        <v>#N/A</v>
      </c>
    </row>
    <row r="278" spans="2:23" hidden="1" x14ac:dyDescent="0.35">
      <c r="B278" s="302"/>
      <c r="C278" s="302"/>
      <c r="V278">
        <v>11712</v>
      </c>
      <c r="W278">
        <f t="shared" si="6"/>
        <v>11712</v>
      </c>
    </row>
    <row r="279" spans="2:23" hidden="1" x14ac:dyDescent="0.35">
      <c r="B279" s="302" t="s">
        <v>580</v>
      </c>
      <c r="C279" s="302"/>
      <c r="V279">
        <v>11713</v>
      </c>
      <c r="W279" t="e">
        <f t="shared" si="6"/>
        <v>#N/A</v>
      </c>
    </row>
    <row r="280" spans="2:23" hidden="1" x14ac:dyDescent="0.35">
      <c r="B280" s="302">
        <v>11614</v>
      </c>
      <c r="C280" s="302"/>
      <c r="V280">
        <v>11714</v>
      </c>
      <c r="W280" t="e">
        <f t="shared" si="6"/>
        <v>#N/A</v>
      </c>
    </row>
    <row r="281" spans="2:23" hidden="1" x14ac:dyDescent="0.35">
      <c r="B281" s="302">
        <v>11617</v>
      </c>
      <c r="C281" s="302"/>
      <c r="V281">
        <v>11715</v>
      </c>
      <c r="W281" t="e">
        <f t="shared" si="6"/>
        <v>#N/A</v>
      </c>
    </row>
    <row r="282" spans="2:23" hidden="1" x14ac:dyDescent="0.35">
      <c r="B282" s="302">
        <v>11608</v>
      </c>
      <c r="C282" s="302"/>
      <c r="V282">
        <v>11716</v>
      </c>
      <c r="W282" t="e">
        <f t="shared" si="6"/>
        <v>#N/A</v>
      </c>
    </row>
    <row r="283" spans="2:23" hidden="1" x14ac:dyDescent="0.35">
      <c r="B283" s="302">
        <v>11626</v>
      </c>
      <c r="C283" s="302"/>
      <c r="E283" t="s">
        <v>579</v>
      </c>
      <c r="V283">
        <v>11717</v>
      </c>
      <c r="W283" t="e">
        <f t="shared" si="6"/>
        <v>#N/A</v>
      </c>
    </row>
    <row r="284" spans="2:23" hidden="1" x14ac:dyDescent="0.35">
      <c r="B284" s="302">
        <v>11629</v>
      </c>
      <c r="C284" s="302"/>
      <c r="E284" t="s">
        <v>574</v>
      </c>
      <c r="V284">
        <v>11718</v>
      </c>
      <c r="W284" t="e">
        <f t="shared" si="6"/>
        <v>#N/A</v>
      </c>
    </row>
    <row r="285" spans="2:23" hidden="1" x14ac:dyDescent="0.35">
      <c r="B285" s="302">
        <v>11632</v>
      </c>
      <c r="C285" s="302"/>
      <c r="V285">
        <v>11719</v>
      </c>
      <c r="W285" t="e">
        <f t="shared" si="6"/>
        <v>#N/A</v>
      </c>
    </row>
    <row r="286" spans="2:23" hidden="1" x14ac:dyDescent="0.35">
      <c r="B286" s="302">
        <v>11611</v>
      </c>
      <c r="C286" s="302"/>
      <c r="V286">
        <v>11720</v>
      </c>
      <c r="W286" t="e">
        <f t="shared" si="6"/>
        <v>#N/A</v>
      </c>
    </row>
    <row r="287" spans="2:23" hidden="1" x14ac:dyDescent="0.35">
      <c r="B287" s="302">
        <v>11635</v>
      </c>
      <c r="C287" s="302"/>
      <c r="V287">
        <v>11721</v>
      </c>
      <c r="W287" t="e">
        <f t="shared" si="6"/>
        <v>#N/A</v>
      </c>
    </row>
    <row r="288" spans="2:23" hidden="1" x14ac:dyDescent="0.35">
      <c r="B288" s="302">
        <v>11638</v>
      </c>
      <c r="C288" s="302"/>
      <c r="V288">
        <v>11722</v>
      </c>
      <c r="W288">
        <f t="shared" si="6"/>
        <v>11722</v>
      </c>
    </row>
    <row r="289" spans="2:23" hidden="1" x14ac:dyDescent="0.35">
      <c r="B289" s="302">
        <v>11671</v>
      </c>
      <c r="C289" s="302"/>
      <c r="V289">
        <v>11723</v>
      </c>
      <c r="W289" t="e">
        <f t="shared" si="6"/>
        <v>#N/A</v>
      </c>
    </row>
    <row r="290" spans="2:23" hidden="1" x14ac:dyDescent="0.35">
      <c r="B290" s="302"/>
      <c r="C290" s="302">
        <f>SUM(N291:N300)</f>
        <v>0</v>
      </c>
      <c r="V290">
        <v>11724</v>
      </c>
      <c r="W290" t="e">
        <f t="shared" si="6"/>
        <v>#N/A</v>
      </c>
    </row>
    <row r="291" spans="2:23" hidden="1" x14ac:dyDescent="0.35">
      <c r="B291" s="302"/>
      <c r="C291" s="302"/>
      <c r="V291">
        <v>11725</v>
      </c>
      <c r="W291">
        <f t="shared" si="6"/>
        <v>11725</v>
      </c>
    </row>
    <row r="292" spans="2:23" hidden="1" x14ac:dyDescent="0.35">
      <c r="B292" s="302"/>
      <c r="C292" s="302"/>
      <c r="V292">
        <v>11742</v>
      </c>
      <c r="W292">
        <f t="shared" si="6"/>
        <v>11742</v>
      </c>
    </row>
    <row r="293" spans="2:23" hidden="1" x14ac:dyDescent="0.35">
      <c r="B293" s="302">
        <v>11641</v>
      </c>
      <c r="C293" s="302"/>
      <c r="V293">
        <v>11743</v>
      </c>
      <c r="W293" t="e">
        <f t="shared" si="6"/>
        <v>#N/A</v>
      </c>
    </row>
    <row r="294" spans="2:23" hidden="1" x14ac:dyDescent="0.35">
      <c r="B294" s="302">
        <v>11647</v>
      </c>
      <c r="C294" s="302"/>
      <c r="V294">
        <v>11744</v>
      </c>
      <c r="W294">
        <f t="shared" si="6"/>
        <v>11744</v>
      </c>
    </row>
    <row r="295" spans="2:23" hidden="1" x14ac:dyDescent="0.35">
      <c r="B295" s="302">
        <v>11644</v>
      </c>
      <c r="C295" s="302"/>
      <c r="V295">
        <v>11745</v>
      </c>
      <c r="W295" t="e">
        <f t="shared" si="6"/>
        <v>#N/A</v>
      </c>
    </row>
    <row r="296" spans="2:23" hidden="1" x14ac:dyDescent="0.35">
      <c r="B296" s="302">
        <v>11650</v>
      </c>
      <c r="C296" s="302"/>
      <c r="V296">
        <v>11746</v>
      </c>
      <c r="W296" t="e">
        <f t="shared" si="6"/>
        <v>#N/A</v>
      </c>
    </row>
    <row r="297" spans="2:23" hidden="1" x14ac:dyDescent="0.35">
      <c r="B297" s="302">
        <v>11712</v>
      </c>
      <c r="C297" s="302"/>
      <c r="E297">
        <f>SUM(N291:N300)</f>
        <v>0</v>
      </c>
      <c r="V297">
        <v>11747</v>
      </c>
      <c r="W297">
        <f t="shared" si="6"/>
        <v>11747</v>
      </c>
    </row>
    <row r="298" spans="2:23" hidden="1" x14ac:dyDescent="0.35">
      <c r="B298" s="302"/>
      <c r="C298" s="302">
        <f>SUM(N304:N309)</f>
        <v>0</v>
      </c>
      <c r="V298">
        <v>11748</v>
      </c>
      <c r="W298" t="e">
        <f t="shared" si="6"/>
        <v>#N/A</v>
      </c>
    </row>
    <row r="299" spans="2:23" hidden="1" x14ac:dyDescent="0.35">
      <c r="B299" s="302"/>
      <c r="C299" s="302"/>
      <c r="V299">
        <v>11749</v>
      </c>
      <c r="W299" t="e">
        <f t="shared" si="6"/>
        <v>#N/A</v>
      </c>
    </row>
    <row r="300" spans="2:23" hidden="1" x14ac:dyDescent="0.35">
      <c r="B300" s="302"/>
      <c r="C300" s="302"/>
      <c r="V300">
        <v>11750</v>
      </c>
      <c r="W300" t="e">
        <f t="shared" si="6"/>
        <v>#N/A</v>
      </c>
    </row>
    <row r="301" spans="2:23" hidden="1" x14ac:dyDescent="0.35">
      <c r="B301" s="302">
        <v>11742</v>
      </c>
      <c r="C301" s="302"/>
      <c r="V301">
        <v>11751</v>
      </c>
      <c r="W301" t="e">
        <f t="shared" si="6"/>
        <v>#N/A</v>
      </c>
    </row>
    <row r="302" spans="2:23" hidden="1" x14ac:dyDescent="0.35">
      <c r="B302" s="302">
        <v>11457</v>
      </c>
      <c r="C302" s="302"/>
      <c r="V302">
        <v>11752</v>
      </c>
      <c r="W302" t="e">
        <f t="shared" si="6"/>
        <v>#N/A</v>
      </c>
    </row>
    <row r="303" spans="2:23" hidden="1" x14ac:dyDescent="0.35">
      <c r="B303" s="302">
        <v>11460</v>
      </c>
      <c r="C303" s="302"/>
      <c r="V303">
        <v>11753</v>
      </c>
      <c r="W303" t="e">
        <f t="shared" si="6"/>
        <v>#N/A</v>
      </c>
    </row>
    <row r="304" spans="2:23" hidden="1" x14ac:dyDescent="0.35">
      <c r="B304" s="302">
        <v>11463</v>
      </c>
      <c r="C304" s="302"/>
      <c r="V304">
        <v>11754</v>
      </c>
      <c r="W304">
        <f t="shared" si="6"/>
        <v>11754</v>
      </c>
    </row>
    <row r="305" spans="2:23" hidden="1" x14ac:dyDescent="0.35">
      <c r="B305" s="302">
        <v>11562</v>
      </c>
      <c r="C305" s="302"/>
      <c r="E305">
        <f>SUM(N304:N309)</f>
        <v>0</v>
      </c>
      <c r="V305">
        <v>11755</v>
      </c>
      <c r="W305" t="e">
        <f t="shared" si="6"/>
        <v>#N/A</v>
      </c>
    </row>
    <row r="306" spans="2:23" hidden="1" x14ac:dyDescent="0.35">
      <c r="B306" s="302">
        <v>11560</v>
      </c>
      <c r="C306" s="302"/>
      <c r="V306">
        <v>11756</v>
      </c>
      <c r="W306" t="e">
        <f t="shared" si="6"/>
        <v>#N/A</v>
      </c>
    </row>
    <row r="307" spans="2:23" hidden="1" x14ac:dyDescent="0.35">
      <c r="B307" s="302">
        <v>11559</v>
      </c>
      <c r="C307" s="302"/>
      <c r="V307">
        <v>11757</v>
      </c>
      <c r="W307" t="e">
        <f t="shared" si="6"/>
        <v>#N/A</v>
      </c>
    </row>
    <row r="308" spans="2:23" hidden="1" x14ac:dyDescent="0.35">
      <c r="B308" s="302">
        <v>11744</v>
      </c>
      <c r="C308" s="302"/>
      <c r="V308">
        <v>11758</v>
      </c>
      <c r="W308" t="e">
        <f t="shared" si="6"/>
        <v>#N/A</v>
      </c>
    </row>
    <row r="309" spans="2:23" hidden="1" x14ac:dyDescent="0.35">
      <c r="B309" s="302">
        <v>10450</v>
      </c>
      <c r="C309" s="302"/>
      <c r="V309">
        <v>11759</v>
      </c>
      <c r="W309" t="e">
        <f t="shared" si="6"/>
        <v>#N/A</v>
      </c>
    </row>
    <row r="310" spans="2:23" hidden="1" x14ac:dyDescent="0.35">
      <c r="B310" s="302">
        <v>11709</v>
      </c>
      <c r="C310" s="302"/>
      <c r="V310">
        <v>11760</v>
      </c>
      <c r="W310" t="e">
        <f t="shared" si="6"/>
        <v>#N/A</v>
      </c>
    </row>
    <row r="311" spans="2:23" hidden="1" x14ac:dyDescent="0.35">
      <c r="B311" s="302">
        <v>11722</v>
      </c>
      <c r="C311" s="302"/>
      <c r="V311">
        <v>11761</v>
      </c>
      <c r="W311" t="e">
        <f t="shared" si="6"/>
        <v>#N/A</v>
      </c>
    </row>
    <row r="312" spans="2:23" hidden="1" x14ac:dyDescent="0.35">
      <c r="B312" s="302">
        <v>11409</v>
      </c>
      <c r="C312" s="302"/>
      <c r="V312">
        <v>11762</v>
      </c>
      <c r="W312" t="e">
        <f t="shared" si="6"/>
        <v>#N/A</v>
      </c>
    </row>
    <row r="313" spans="2:23" hidden="1" x14ac:dyDescent="0.35">
      <c r="B313" s="302">
        <v>11412</v>
      </c>
      <c r="C313" s="302"/>
      <c r="V313">
        <v>11763</v>
      </c>
      <c r="W313" t="e">
        <f t="shared" si="6"/>
        <v>#N/A</v>
      </c>
    </row>
    <row r="314" spans="2:23" hidden="1" x14ac:dyDescent="0.35">
      <c r="B314" s="302">
        <v>11800</v>
      </c>
      <c r="C314" s="302"/>
      <c r="V314">
        <v>11764</v>
      </c>
      <c r="W314">
        <f t="shared" si="6"/>
        <v>11764</v>
      </c>
    </row>
    <row r="315" spans="2:23" hidden="1" x14ac:dyDescent="0.35">
      <c r="B315" s="302">
        <v>11809</v>
      </c>
      <c r="C315" s="302"/>
      <c r="V315">
        <v>11765</v>
      </c>
      <c r="W315" t="e">
        <f t="shared" si="6"/>
        <v>#N/A</v>
      </c>
    </row>
    <row r="316" spans="2:23" hidden="1" x14ac:dyDescent="0.35">
      <c r="B316" s="302">
        <v>11803</v>
      </c>
      <c r="C316" s="302"/>
      <c r="V316">
        <v>11766</v>
      </c>
      <c r="W316" t="e">
        <f t="shared" si="6"/>
        <v>#N/A</v>
      </c>
    </row>
    <row r="317" spans="2:23" hidden="1" x14ac:dyDescent="0.35">
      <c r="B317" s="302">
        <v>11806</v>
      </c>
      <c r="C317" s="302"/>
      <c r="V317">
        <v>11767</v>
      </c>
      <c r="W317">
        <f t="shared" si="6"/>
        <v>11767</v>
      </c>
    </row>
    <row r="318" spans="2:23" hidden="1" x14ac:dyDescent="0.35">
      <c r="B318" s="302">
        <v>11812</v>
      </c>
      <c r="C318" s="302"/>
      <c r="V318">
        <v>11768</v>
      </c>
      <c r="W318" t="e">
        <f t="shared" si="6"/>
        <v>#N/A</v>
      </c>
    </row>
    <row r="319" spans="2:23" hidden="1" x14ac:dyDescent="0.35">
      <c r="B319" s="302">
        <v>11696</v>
      </c>
      <c r="C319" s="302"/>
      <c r="V319">
        <v>11769</v>
      </c>
      <c r="W319" t="e">
        <f t="shared" si="6"/>
        <v>#N/A</v>
      </c>
    </row>
    <row r="320" spans="2:23" hidden="1" x14ac:dyDescent="0.35">
      <c r="B320" s="302">
        <v>11699</v>
      </c>
      <c r="C320" s="302"/>
      <c r="V320">
        <v>11770</v>
      </c>
      <c r="W320" t="e">
        <f t="shared" si="6"/>
        <v>#N/A</v>
      </c>
    </row>
    <row r="321" spans="2:23" hidden="1" x14ac:dyDescent="0.35">
      <c r="B321" s="302">
        <v>11818</v>
      </c>
      <c r="C321" s="302"/>
      <c r="V321">
        <v>11771</v>
      </c>
      <c r="W321" t="e">
        <f t="shared" si="6"/>
        <v>#N/A</v>
      </c>
    </row>
    <row r="322" spans="2:23" hidden="1" x14ac:dyDescent="0.35">
      <c r="B322" s="302">
        <v>11815</v>
      </c>
      <c r="C322" s="302"/>
      <c r="V322">
        <v>11772</v>
      </c>
      <c r="W322" t="e">
        <f t="shared" si="6"/>
        <v>#N/A</v>
      </c>
    </row>
    <row r="323" spans="2:23" hidden="1" x14ac:dyDescent="0.35">
      <c r="B323" s="302">
        <v>11368</v>
      </c>
      <c r="C323" s="302"/>
      <c r="V323">
        <v>11773</v>
      </c>
      <c r="W323" t="e">
        <f t="shared" ref="W323:W346" si="7">_xlfn.XLOOKUP(V323,T:T,T:T)</f>
        <v>#N/A</v>
      </c>
    </row>
    <row r="324" spans="2:23" hidden="1" x14ac:dyDescent="0.35">
      <c r="B324" s="302">
        <v>11725</v>
      </c>
      <c r="C324" s="302"/>
      <c r="V324">
        <v>11774</v>
      </c>
      <c r="W324">
        <f t="shared" si="7"/>
        <v>11774</v>
      </c>
    </row>
    <row r="325" spans="2:23" hidden="1" x14ac:dyDescent="0.35">
      <c r="B325" s="302">
        <v>11565</v>
      </c>
      <c r="C325" s="302"/>
      <c r="V325">
        <v>11775</v>
      </c>
      <c r="W325" t="e">
        <f t="shared" si="7"/>
        <v>#N/A</v>
      </c>
    </row>
    <row r="326" spans="2:23" hidden="1" x14ac:dyDescent="0.35">
      <c r="B326" s="302">
        <v>11780</v>
      </c>
      <c r="C326" s="302"/>
      <c r="V326">
        <v>11776</v>
      </c>
      <c r="W326" t="e">
        <f t="shared" si="7"/>
        <v>#N/A</v>
      </c>
    </row>
    <row r="327" spans="2:23" hidden="1" x14ac:dyDescent="0.35">
      <c r="B327" s="302">
        <v>11747</v>
      </c>
      <c r="C327" s="302"/>
      <c r="V327">
        <v>11777</v>
      </c>
      <c r="W327">
        <f t="shared" si="7"/>
        <v>11777</v>
      </c>
    </row>
    <row r="328" spans="2:23" hidden="1" x14ac:dyDescent="0.35">
      <c r="B328" s="302"/>
      <c r="C328" s="302">
        <f>SUM(N314:N339)</f>
        <v>0</v>
      </c>
      <c r="V328">
        <v>11800</v>
      </c>
      <c r="W328">
        <f t="shared" si="7"/>
        <v>11800</v>
      </c>
    </row>
    <row r="329" spans="2:23" hidden="1" x14ac:dyDescent="0.35">
      <c r="B329" s="302"/>
      <c r="C329" s="302"/>
      <c r="V329">
        <v>11801</v>
      </c>
      <c r="W329" t="e">
        <f t="shared" si="7"/>
        <v>#N/A</v>
      </c>
    </row>
    <row r="330" spans="2:23" hidden="1" x14ac:dyDescent="0.35">
      <c r="B330" s="302"/>
      <c r="C330" s="302"/>
      <c r="V330">
        <v>11802</v>
      </c>
      <c r="W330" t="e">
        <f t="shared" si="7"/>
        <v>#N/A</v>
      </c>
    </row>
    <row r="331" spans="2:23" hidden="1" x14ac:dyDescent="0.35">
      <c r="B331" s="302">
        <v>13500</v>
      </c>
      <c r="C331" s="302"/>
      <c r="V331">
        <v>11803</v>
      </c>
      <c r="W331">
        <f t="shared" si="7"/>
        <v>11803</v>
      </c>
    </row>
    <row r="332" spans="2:23" hidden="1" x14ac:dyDescent="0.35">
      <c r="B332" s="302">
        <v>12140</v>
      </c>
      <c r="C332" s="302"/>
      <c r="V332">
        <v>11804</v>
      </c>
      <c r="W332" t="e">
        <f t="shared" si="7"/>
        <v>#N/A</v>
      </c>
    </row>
    <row r="333" spans="2:23" hidden="1" x14ac:dyDescent="0.35">
      <c r="B333" s="302">
        <v>12141</v>
      </c>
      <c r="C333" s="302"/>
      <c r="V333">
        <v>11805</v>
      </c>
      <c r="W333" t="e">
        <f t="shared" si="7"/>
        <v>#N/A</v>
      </c>
    </row>
    <row r="334" spans="2:23" hidden="1" x14ac:dyDescent="0.35">
      <c r="B334" s="302">
        <v>12149</v>
      </c>
      <c r="C334" s="302"/>
      <c r="V334">
        <v>11806</v>
      </c>
      <c r="W334">
        <f t="shared" si="7"/>
        <v>11806</v>
      </c>
    </row>
    <row r="335" spans="2:23" hidden="1" x14ac:dyDescent="0.35">
      <c r="B335" s="302">
        <v>13225</v>
      </c>
      <c r="C335" s="302"/>
      <c r="E335">
        <f>SUM(N314:N339)</f>
        <v>0</v>
      </c>
      <c r="V335">
        <v>11807</v>
      </c>
      <c r="W335" t="e">
        <f t="shared" si="7"/>
        <v>#N/A</v>
      </c>
    </row>
    <row r="336" spans="2:23" hidden="1" x14ac:dyDescent="0.35">
      <c r="B336" s="302">
        <v>13226</v>
      </c>
      <c r="C336" s="302"/>
      <c r="V336">
        <v>11808</v>
      </c>
      <c r="W336" t="e">
        <f t="shared" si="7"/>
        <v>#N/A</v>
      </c>
    </row>
    <row r="337" spans="2:23" hidden="1" x14ac:dyDescent="0.35">
      <c r="B337" s="302">
        <v>13227</v>
      </c>
      <c r="C337" s="302"/>
      <c r="V337">
        <v>11809</v>
      </c>
      <c r="W337">
        <f t="shared" si="7"/>
        <v>11809</v>
      </c>
    </row>
    <row r="338" spans="2:23" hidden="1" x14ac:dyDescent="0.35">
      <c r="B338" s="302">
        <v>13228</v>
      </c>
      <c r="C338" s="302"/>
      <c r="V338">
        <v>11810</v>
      </c>
      <c r="W338" t="e">
        <f t="shared" si="7"/>
        <v>#N/A</v>
      </c>
    </row>
    <row r="339" spans="2:23" hidden="1" x14ac:dyDescent="0.35">
      <c r="B339" s="302">
        <v>13229</v>
      </c>
      <c r="C339" s="302"/>
      <c r="V339">
        <v>11811</v>
      </c>
      <c r="W339" t="e">
        <f t="shared" si="7"/>
        <v>#N/A</v>
      </c>
    </row>
    <row r="340" spans="2:23" hidden="1" x14ac:dyDescent="0.35">
      <c r="B340" s="302">
        <v>13230</v>
      </c>
      <c r="C340" s="302"/>
      <c r="V340">
        <v>11812</v>
      </c>
      <c r="W340">
        <f t="shared" si="7"/>
        <v>11812</v>
      </c>
    </row>
    <row r="341" spans="2:23" hidden="1" x14ac:dyDescent="0.35">
      <c r="B341" s="302">
        <v>13231</v>
      </c>
      <c r="C341" s="302"/>
      <c r="V341">
        <v>11813</v>
      </c>
      <c r="W341" t="e">
        <f t="shared" si="7"/>
        <v>#N/A</v>
      </c>
    </row>
    <row r="342" spans="2:23" hidden="1" x14ac:dyDescent="0.35">
      <c r="B342" s="302">
        <v>13232</v>
      </c>
      <c r="C342" s="302"/>
      <c r="V342">
        <v>11814</v>
      </c>
      <c r="W342" t="e">
        <f t="shared" si="7"/>
        <v>#N/A</v>
      </c>
    </row>
    <row r="343" spans="2:23" hidden="1" x14ac:dyDescent="0.35">
      <c r="B343" s="302">
        <v>13233</v>
      </c>
      <c r="C343" s="302"/>
      <c r="V343">
        <v>11815</v>
      </c>
      <c r="W343">
        <f t="shared" si="7"/>
        <v>11815</v>
      </c>
    </row>
    <row r="344" spans="2:23" hidden="1" x14ac:dyDescent="0.35">
      <c r="B344" s="302">
        <v>13234</v>
      </c>
      <c r="C344" s="302"/>
      <c r="V344">
        <v>11816</v>
      </c>
      <c r="W344" t="e">
        <f t="shared" si="7"/>
        <v>#N/A</v>
      </c>
    </row>
    <row r="345" spans="2:23" hidden="1" x14ac:dyDescent="0.35">
      <c r="B345" s="302"/>
      <c r="C345" s="302">
        <f>SUM(N343:N356)</f>
        <v>0</v>
      </c>
      <c r="V345">
        <v>11817</v>
      </c>
      <c r="W345" t="e">
        <f t="shared" si="7"/>
        <v>#N/A</v>
      </c>
    </row>
    <row r="346" spans="2:23" hidden="1" x14ac:dyDescent="0.35">
      <c r="B346" s="302"/>
      <c r="C346" s="302"/>
      <c r="V346">
        <v>11818</v>
      </c>
      <c r="W346">
        <f t="shared" si="7"/>
        <v>11818</v>
      </c>
    </row>
    <row r="347" spans="2:23" x14ac:dyDescent="0.35">
      <c r="B347" s="302"/>
      <c r="C347" s="302">
        <f>N357+N340+N311+N302+N289+N281+N257+N248+N240+N229+N225+N215</f>
        <v>0</v>
      </c>
    </row>
    <row r="348" spans="2:23" x14ac:dyDescent="0.35">
      <c r="B348" s="301"/>
      <c r="C348" s="301"/>
    </row>
    <row r="349" spans="2:23" x14ac:dyDescent="0.35">
      <c r="B349" s="301"/>
      <c r="C349" s="301"/>
    </row>
    <row r="350" spans="2:23" x14ac:dyDescent="0.35">
      <c r="B350" s="301"/>
      <c r="C350" s="301"/>
    </row>
    <row r="351" spans="2:23" x14ac:dyDescent="0.35">
      <c r="B351" s="301">
        <v>11790</v>
      </c>
      <c r="C351" s="301"/>
    </row>
    <row r="352" spans="2:23" x14ac:dyDescent="0.35">
      <c r="B352" s="301"/>
      <c r="C352" s="301"/>
      <c r="E352">
        <f>SUM(N343:N356)</f>
        <v>0</v>
      </c>
    </row>
    <row r="353" spans="2:5" x14ac:dyDescent="0.35">
      <c r="B353" s="301"/>
      <c r="C353" s="301"/>
    </row>
    <row r="354" spans="2:5" x14ac:dyDescent="0.35">
      <c r="B354" s="301"/>
      <c r="C354" s="301"/>
      <c r="E354">
        <f>N357+N340+N311+N302+N289+N281+N257+N248+N240+N229+N225+N215</f>
        <v>0</v>
      </c>
    </row>
    <row r="355" spans="2:5" x14ac:dyDescent="0.35">
      <c r="B355" s="301">
        <v>12110</v>
      </c>
      <c r="C355" s="301"/>
    </row>
    <row r="356" spans="2:5" x14ac:dyDescent="0.35">
      <c r="B356" s="301">
        <v>12113</v>
      </c>
      <c r="C356" s="301"/>
    </row>
    <row r="357" spans="2:5" x14ac:dyDescent="0.35">
      <c r="B357" s="301" t="s">
        <v>581</v>
      </c>
      <c r="C357" s="301"/>
    </row>
    <row r="358" spans="2:5" x14ac:dyDescent="0.35">
      <c r="B358" s="301">
        <v>11507</v>
      </c>
      <c r="C358" s="301"/>
    </row>
    <row r="359" spans="2:5" x14ac:dyDescent="0.35">
      <c r="B359" s="301">
        <v>12123</v>
      </c>
      <c r="C359" s="301"/>
    </row>
    <row r="360" spans="2:5" x14ac:dyDescent="0.35">
      <c r="B360" s="301">
        <v>12126</v>
      </c>
      <c r="C360" s="301"/>
    </row>
    <row r="361" spans="2:5" x14ac:dyDescent="0.35">
      <c r="B361" s="301" t="s">
        <v>582</v>
      </c>
      <c r="C361" s="301"/>
    </row>
    <row r="362" spans="2:5" x14ac:dyDescent="0.35">
      <c r="B362" s="301">
        <v>11509</v>
      </c>
      <c r="C362" s="301"/>
    </row>
    <row r="363" spans="2:5" x14ac:dyDescent="0.35">
      <c r="B363" s="301"/>
      <c r="C363" s="301"/>
    </row>
    <row r="364" spans="2:5" x14ac:dyDescent="0.35">
      <c r="B364" s="301"/>
      <c r="C364" s="301"/>
    </row>
    <row r="365" spans="2:5" x14ac:dyDescent="0.35">
      <c r="B365" s="301"/>
      <c r="C365" s="301"/>
    </row>
    <row r="366" spans="2:5" x14ac:dyDescent="0.35">
      <c r="B366" s="301">
        <v>13110</v>
      </c>
      <c r="C366" s="301"/>
    </row>
    <row r="367" spans="2:5" x14ac:dyDescent="0.35">
      <c r="B367" s="301">
        <v>13111</v>
      </c>
      <c r="C367" s="301"/>
    </row>
    <row r="368" spans="2:5" x14ac:dyDescent="0.35">
      <c r="B368" s="301">
        <v>13112</v>
      </c>
      <c r="C368" s="301"/>
    </row>
    <row r="369" spans="2:3" x14ac:dyDescent="0.35">
      <c r="B369" s="301"/>
      <c r="C369" s="301"/>
    </row>
    <row r="370" spans="2:3" x14ac:dyDescent="0.35">
      <c r="B370" s="301"/>
      <c r="C370" s="301"/>
    </row>
    <row r="371" spans="2:3" x14ac:dyDescent="0.35">
      <c r="B371" s="301"/>
      <c r="C371" s="301"/>
    </row>
    <row r="372" spans="2:3" x14ac:dyDescent="0.35">
      <c r="B372" s="301">
        <v>14113</v>
      </c>
      <c r="C372" s="301"/>
    </row>
    <row r="373" spans="2:3" x14ac:dyDescent="0.35">
      <c r="B373" s="301"/>
      <c r="C373" s="301"/>
    </row>
    <row r="374" spans="2:3" x14ac:dyDescent="0.35">
      <c r="B374" s="301"/>
      <c r="C374" s="301"/>
    </row>
    <row r="375" spans="2:3" x14ac:dyDescent="0.35">
      <c r="B375" s="301"/>
      <c r="C375" s="301"/>
    </row>
    <row r="376" spans="2:3" x14ac:dyDescent="0.35">
      <c r="B376" s="301">
        <v>14114</v>
      </c>
      <c r="C376" s="301"/>
    </row>
    <row r="377" spans="2:3" x14ac:dyDescent="0.35">
      <c r="B377" s="301">
        <v>14115</v>
      </c>
      <c r="C377" s="301"/>
    </row>
    <row r="378" spans="2:3" x14ac:dyDescent="0.35">
      <c r="B378" s="301">
        <v>14116</v>
      </c>
      <c r="C378" s="301"/>
    </row>
    <row r="379" spans="2:3" x14ac:dyDescent="0.35">
      <c r="B379" s="301">
        <v>14117</v>
      </c>
      <c r="C379" s="301"/>
    </row>
    <row r="380" spans="2:3" x14ac:dyDescent="0.35">
      <c r="B380" s="301">
        <v>14118</v>
      </c>
      <c r="C380" s="301"/>
    </row>
    <row r="381" spans="2:3" x14ac:dyDescent="0.35">
      <c r="B381" s="301">
        <v>14119</v>
      </c>
      <c r="C381" s="301"/>
    </row>
    <row r="382" spans="2:3" x14ac:dyDescent="0.35">
      <c r="B382" s="301">
        <v>14120</v>
      </c>
      <c r="C382" s="301"/>
    </row>
    <row r="383" spans="2:3" x14ac:dyDescent="0.35">
      <c r="B383" s="301">
        <v>14121</v>
      </c>
      <c r="C383" s="301"/>
    </row>
    <row r="384" spans="2:3" x14ac:dyDescent="0.35">
      <c r="B384" s="301">
        <v>14122</v>
      </c>
      <c r="C384" s="301"/>
    </row>
    <row r="385" spans="2:3" x14ac:dyDescent="0.35">
      <c r="B385" s="301">
        <v>14106</v>
      </c>
      <c r="C385" s="301"/>
    </row>
    <row r="386" spans="2:3" x14ac:dyDescent="0.35">
      <c r="B386" s="301"/>
      <c r="C386" s="301"/>
    </row>
    <row r="387" spans="2:3" x14ac:dyDescent="0.35">
      <c r="B387" s="301"/>
      <c r="C387" s="301"/>
    </row>
    <row r="388" spans="2:3" x14ac:dyDescent="0.35">
      <c r="B388" s="301"/>
      <c r="C388" s="301"/>
    </row>
    <row r="389" spans="2:3" x14ac:dyDescent="0.35">
      <c r="B389" s="301">
        <v>13235</v>
      </c>
      <c r="C389" s="301"/>
    </row>
    <row r="390" spans="2:3" x14ac:dyDescent="0.35">
      <c r="B390" s="301">
        <v>13236</v>
      </c>
      <c r="C390" s="301"/>
    </row>
    <row r="391" spans="2:3" x14ac:dyDescent="0.35">
      <c r="B391" s="301">
        <v>13331</v>
      </c>
      <c r="C391" s="301"/>
    </row>
    <row r="392" spans="2:3" x14ac:dyDescent="0.35">
      <c r="B392" s="301" t="s">
        <v>583</v>
      </c>
      <c r="C392" s="301"/>
    </row>
    <row r="393" spans="2:3" x14ac:dyDescent="0.35">
      <c r="B393" s="301">
        <v>13330</v>
      </c>
      <c r="C393" s="301"/>
    </row>
    <row r="394" spans="2:3" x14ac:dyDescent="0.35">
      <c r="B394" s="301">
        <v>13334</v>
      </c>
      <c r="C394" s="301"/>
    </row>
    <row r="395" spans="2:3" x14ac:dyDescent="0.35">
      <c r="B395" s="301"/>
      <c r="C395" s="301"/>
    </row>
    <row r="396" spans="2:3" x14ac:dyDescent="0.35">
      <c r="B396" s="301"/>
      <c r="C396" s="301"/>
    </row>
    <row r="397" spans="2:3" x14ac:dyDescent="0.35">
      <c r="B397" s="301"/>
      <c r="C397" s="301"/>
    </row>
    <row r="398" spans="2:3" x14ac:dyDescent="0.35">
      <c r="B398" s="301">
        <v>12151</v>
      </c>
      <c r="C398" s="301"/>
    </row>
    <row r="399" spans="2:3" x14ac:dyDescent="0.35">
      <c r="B399" s="301" t="s">
        <v>584</v>
      </c>
      <c r="C399" s="301"/>
    </row>
    <row r="400" spans="2:3" x14ac:dyDescent="0.35">
      <c r="B400" s="301">
        <v>12100</v>
      </c>
      <c r="C400" s="301"/>
    </row>
    <row r="401" spans="2:3" x14ac:dyDescent="0.35">
      <c r="B401" s="301">
        <v>12101</v>
      </c>
      <c r="C401" s="301"/>
    </row>
    <row r="402" spans="2:3" x14ac:dyDescent="0.35">
      <c r="B402" s="301"/>
      <c r="C402" s="301"/>
    </row>
    <row r="403" spans="2:3" x14ac:dyDescent="0.35">
      <c r="B403" s="301"/>
      <c r="C403" s="301"/>
    </row>
    <row r="404" spans="2:3" x14ac:dyDescent="0.35">
      <c r="B404" s="301"/>
      <c r="C404" s="301"/>
    </row>
    <row r="405" spans="2:3" x14ac:dyDescent="0.35">
      <c r="B405" s="301"/>
      <c r="C405" s="301"/>
    </row>
    <row r="406" spans="2:3" x14ac:dyDescent="0.35">
      <c r="B406" s="301"/>
      <c r="C406" s="301"/>
    </row>
    <row r="407" spans="2:3" x14ac:dyDescent="0.35">
      <c r="B407" s="301"/>
      <c r="C407" s="301"/>
    </row>
    <row r="408" spans="2:3" x14ac:dyDescent="0.35">
      <c r="B408" s="301"/>
      <c r="C408" s="301"/>
    </row>
    <row r="409" spans="2:3" x14ac:dyDescent="0.35">
      <c r="B409" s="301"/>
      <c r="C409" s="301"/>
    </row>
    <row r="410" spans="2:3" x14ac:dyDescent="0.35">
      <c r="B410" s="301">
        <v>15152</v>
      </c>
      <c r="C410" s="301"/>
    </row>
    <row r="411" spans="2:3" x14ac:dyDescent="0.35">
      <c r="B411" s="301">
        <v>15154</v>
      </c>
      <c r="C411" s="301"/>
    </row>
    <row r="412" spans="2:3" x14ac:dyDescent="0.35">
      <c r="B412" s="301">
        <v>15161</v>
      </c>
      <c r="C412" s="301"/>
    </row>
    <row r="413" spans="2:3" x14ac:dyDescent="0.35">
      <c r="B413" s="301">
        <v>15186</v>
      </c>
      <c r="C413" s="301"/>
    </row>
    <row r="414" spans="2:3" x14ac:dyDescent="0.35">
      <c r="B414" s="301">
        <v>15202</v>
      </c>
      <c r="C414" s="301"/>
    </row>
    <row r="415" spans="2:3" x14ac:dyDescent="0.35">
      <c r="B415" s="301">
        <v>15205</v>
      </c>
      <c r="C415" s="301"/>
    </row>
    <row r="416" spans="2:3" x14ac:dyDescent="0.35">
      <c r="B416" s="301">
        <v>15215</v>
      </c>
      <c r="C416" s="301"/>
    </row>
    <row r="417" spans="2:3" x14ac:dyDescent="0.35">
      <c r="B417" s="301">
        <v>15224</v>
      </c>
      <c r="C417" s="301"/>
    </row>
    <row r="418" spans="2:3" x14ac:dyDescent="0.35">
      <c r="B418" s="301">
        <v>15276</v>
      </c>
      <c r="C418" s="301"/>
    </row>
    <row r="419" spans="2:3" x14ac:dyDescent="0.35">
      <c r="B419" s="301">
        <v>15180</v>
      </c>
      <c r="C419" s="301"/>
    </row>
    <row r="420" spans="2:3" x14ac:dyDescent="0.35">
      <c r="B420" s="301">
        <v>15192</v>
      </c>
      <c r="C420" s="301"/>
    </row>
    <row r="421" spans="2:3" x14ac:dyDescent="0.35">
      <c r="B421" s="301">
        <v>15218</v>
      </c>
      <c r="C421" s="301"/>
    </row>
    <row r="422" spans="2:3" x14ac:dyDescent="0.35">
      <c r="B422" s="301">
        <v>15153</v>
      </c>
      <c r="C422" s="301"/>
    </row>
    <row r="423" spans="2:3" x14ac:dyDescent="0.35">
      <c r="B423" s="301">
        <v>15221</v>
      </c>
      <c r="C423" s="301"/>
    </row>
    <row r="424" spans="2:3" x14ac:dyDescent="0.35">
      <c r="B424" s="301">
        <v>15304</v>
      </c>
      <c r="C424" s="301"/>
    </row>
    <row r="425" spans="2:3" x14ac:dyDescent="0.35">
      <c r="B425" s="301">
        <v>15305</v>
      </c>
      <c r="C425" s="301"/>
    </row>
    <row r="426" spans="2:3" x14ac:dyDescent="0.35">
      <c r="B426" s="301">
        <v>15136</v>
      </c>
      <c r="C426" s="301"/>
    </row>
    <row r="427" spans="2:3" x14ac:dyDescent="0.35">
      <c r="B427" s="301">
        <v>15137</v>
      </c>
      <c r="C427" s="301"/>
    </row>
    <row r="428" spans="2:3" x14ac:dyDescent="0.35">
      <c r="B428" s="301" t="s">
        <v>585</v>
      </c>
      <c r="C428" s="301"/>
    </row>
    <row r="429" spans="2:3" x14ac:dyDescent="0.35">
      <c r="B429" s="301">
        <v>15297</v>
      </c>
      <c r="C429" s="301"/>
    </row>
    <row r="430" spans="2:3" x14ac:dyDescent="0.35">
      <c r="B430" s="301">
        <v>15310</v>
      </c>
      <c r="C430" s="301"/>
    </row>
    <row r="431" spans="2:3" x14ac:dyDescent="0.35">
      <c r="B431" s="301">
        <v>15294</v>
      </c>
      <c r="C431" s="301"/>
    </row>
    <row r="432" spans="2:3" x14ac:dyDescent="0.35">
      <c r="B432" s="301">
        <v>15313</v>
      </c>
      <c r="C432" s="301"/>
    </row>
    <row r="433" spans="2:3" x14ac:dyDescent="0.35">
      <c r="B433" s="301" t="s">
        <v>586</v>
      </c>
      <c r="C433" s="301"/>
    </row>
    <row r="434" spans="2:3" x14ac:dyDescent="0.35">
      <c r="B434" s="301">
        <v>15227</v>
      </c>
      <c r="C434" s="301"/>
    </row>
    <row r="435" spans="2:3" x14ac:dyDescent="0.35">
      <c r="B435" s="301">
        <v>15158</v>
      </c>
      <c r="C435" s="301"/>
    </row>
    <row r="436" spans="2:3" x14ac:dyDescent="0.35">
      <c r="B436" s="301"/>
      <c r="C436" s="301"/>
    </row>
    <row r="437" spans="2:3" x14ac:dyDescent="0.35">
      <c r="B437" s="301"/>
      <c r="C437" s="301"/>
    </row>
    <row r="438" spans="2:3" x14ac:dyDescent="0.35">
      <c r="B438" s="301"/>
      <c r="C438" s="301"/>
    </row>
    <row r="439" spans="2:3" x14ac:dyDescent="0.35">
      <c r="B439" s="301">
        <v>15100</v>
      </c>
      <c r="C439" s="301"/>
    </row>
    <row r="440" spans="2:3" x14ac:dyDescent="0.35">
      <c r="B440" s="301">
        <v>15123</v>
      </c>
      <c r="C440" s="301"/>
    </row>
    <row r="441" spans="2:3" x14ac:dyDescent="0.35">
      <c r="B441" s="301">
        <v>15133</v>
      </c>
      <c r="C441" s="301"/>
    </row>
    <row r="442" spans="2:3" x14ac:dyDescent="0.35">
      <c r="B442" s="301">
        <v>15234</v>
      </c>
      <c r="C442" s="301"/>
    </row>
    <row r="443" spans="2:3" x14ac:dyDescent="0.35">
      <c r="B443" s="301">
        <v>15247</v>
      </c>
      <c r="C443" s="301"/>
    </row>
    <row r="444" spans="2:3" x14ac:dyDescent="0.35">
      <c r="B444" s="301" t="s">
        <v>587</v>
      </c>
      <c r="C444" s="301"/>
    </row>
    <row r="445" spans="2:3" x14ac:dyDescent="0.35">
      <c r="B445" s="301"/>
      <c r="C445" s="301"/>
    </row>
    <row r="446" spans="2:3" x14ac:dyDescent="0.35">
      <c r="B446" s="301"/>
      <c r="C446" s="301"/>
    </row>
    <row r="447" spans="2:3" x14ac:dyDescent="0.35">
      <c r="B447" s="301"/>
      <c r="C447" s="301"/>
    </row>
    <row r="448" spans="2:3" x14ac:dyDescent="0.35">
      <c r="B448" s="301">
        <v>15320</v>
      </c>
      <c r="C448" s="301"/>
    </row>
    <row r="449" spans="2:3" x14ac:dyDescent="0.35">
      <c r="B449" s="301"/>
      <c r="C449" s="301"/>
    </row>
    <row r="450" spans="2:3" x14ac:dyDescent="0.35">
      <c r="B450" s="301"/>
      <c r="C450" s="301"/>
    </row>
    <row r="451" spans="2:3" x14ac:dyDescent="0.35">
      <c r="B451" s="301"/>
      <c r="C451" s="301"/>
    </row>
    <row r="452" spans="2:3" x14ac:dyDescent="0.35">
      <c r="B452" s="301"/>
      <c r="C452" s="301"/>
    </row>
    <row r="453" spans="2:3" x14ac:dyDescent="0.35">
      <c r="B453" s="301"/>
      <c r="C453" s="301"/>
    </row>
    <row r="454" spans="2:3" x14ac:dyDescent="0.35">
      <c r="B454" s="301"/>
      <c r="C454" s="301"/>
    </row>
    <row r="455" spans="2:3" x14ac:dyDescent="0.35">
      <c r="B455" s="301"/>
      <c r="C455" s="301"/>
    </row>
    <row r="456" spans="2:3" x14ac:dyDescent="0.35">
      <c r="B456" s="301">
        <v>16103</v>
      </c>
      <c r="C456" s="301"/>
    </row>
    <row r="457" spans="2:3" x14ac:dyDescent="0.35">
      <c r="B457" s="301">
        <v>16100</v>
      </c>
      <c r="C457" s="301"/>
    </row>
    <row r="458" spans="2:3" x14ac:dyDescent="0.35">
      <c r="B458" s="301">
        <v>16106</v>
      </c>
      <c r="C458" s="301"/>
    </row>
    <row r="459" spans="2:3" x14ac:dyDescent="0.35">
      <c r="B459" s="301">
        <v>16131</v>
      </c>
      <c r="C459" s="301"/>
    </row>
    <row r="460" spans="2:3" x14ac:dyDescent="0.35">
      <c r="B460" s="301">
        <v>16132</v>
      </c>
      <c r="C460" s="301"/>
    </row>
    <row r="461" spans="2:3" x14ac:dyDescent="0.35">
      <c r="B461" s="301">
        <v>16133</v>
      </c>
      <c r="C461" s="301"/>
    </row>
    <row r="462" spans="2:3" x14ac:dyDescent="0.35">
      <c r="B462" s="301">
        <v>16134</v>
      </c>
      <c r="C462" s="301"/>
    </row>
    <row r="463" spans="2:3" x14ac:dyDescent="0.35">
      <c r="B463" s="301">
        <v>16135</v>
      </c>
      <c r="C463" s="301"/>
    </row>
  </sheetData>
  <autoFilter ref="T1:W346" xr:uid="{019CDB3E-EBAA-4F45-9376-F487A758935C}">
    <filterColumn colId="1">
      <filters>
        <filter val="#N/A"/>
      </filters>
    </filterColumn>
  </autoFilter>
  <sortState xmlns:xlrd2="http://schemas.microsoft.com/office/spreadsheetml/2017/richdata2" ref="T2:U122">
    <sortCondition ref="T2:T122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34"/>
  <sheetViews>
    <sheetView workbookViewId="0">
      <selection activeCell="C6" sqref="C6"/>
    </sheetView>
  </sheetViews>
  <sheetFormatPr defaultRowHeight="14.5" x14ac:dyDescent="0.35"/>
  <cols>
    <col min="1" max="1" width="60.7265625" style="5" customWidth="1"/>
    <col min="2" max="2" width="18.7265625" style="1" customWidth="1"/>
    <col min="3" max="3" width="15.7265625" style="1" customWidth="1"/>
    <col min="4" max="4" width="37.7265625" style="1" bestFit="1" customWidth="1"/>
    <col min="5" max="5" width="30.7265625" style="1" customWidth="1"/>
  </cols>
  <sheetData>
    <row r="1" spans="1:5" s="3" customFormat="1" x14ac:dyDescent="0.35">
      <c r="A1" s="4" t="s">
        <v>1</v>
      </c>
      <c r="B1" s="2" t="s">
        <v>2</v>
      </c>
      <c r="C1" s="2"/>
      <c r="D1" s="2"/>
      <c r="E1" s="2"/>
    </row>
    <row r="2" spans="1:5" s="3" customFormat="1" x14ac:dyDescent="0.35">
      <c r="A2" s="4" t="s">
        <v>1</v>
      </c>
      <c r="B2" s="2" t="s">
        <v>3</v>
      </c>
      <c r="C2" s="2" t="s">
        <v>4</v>
      </c>
      <c r="D2" s="2"/>
      <c r="E2" s="2"/>
    </row>
    <row r="3" spans="1:5" x14ac:dyDescent="0.35">
      <c r="A3" s="5" t="s">
        <v>5</v>
      </c>
      <c r="B3" s="1" t="s">
        <v>6</v>
      </c>
      <c r="C3" s="1" t="s">
        <v>7</v>
      </c>
    </row>
    <row r="4" spans="1:5" x14ac:dyDescent="0.35">
      <c r="A4" s="5" t="s">
        <v>5</v>
      </c>
      <c r="B4" s="1" t="s">
        <v>8</v>
      </c>
      <c r="C4" s="1" t="s">
        <v>9</v>
      </c>
    </row>
    <row r="5" spans="1:5" x14ac:dyDescent="0.35">
      <c r="A5" s="5" t="s">
        <v>5</v>
      </c>
      <c r="B5" s="179" t="s">
        <v>10</v>
      </c>
      <c r="C5" s="1">
        <v>202409</v>
      </c>
    </row>
    <row r="6" spans="1:5" x14ac:dyDescent="0.35">
      <c r="A6" s="5" t="s">
        <v>11</v>
      </c>
      <c r="B6" s="1" t="s">
        <v>12</v>
      </c>
      <c r="C6" s="16"/>
    </row>
    <row r="7" spans="1:5" x14ac:dyDescent="0.35">
      <c r="A7" s="180" t="s">
        <v>13</v>
      </c>
      <c r="B7" s="180" t="s">
        <v>14</v>
      </c>
      <c r="C7" s="15">
        <v>201301</v>
      </c>
    </row>
    <row r="8" spans="1:5" x14ac:dyDescent="0.35">
      <c r="A8" s="179" t="s">
        <v>13</v>
      </c>
      <c r="B8" s="179" t="s">
        <v>15</v>
      </c>
      <c r="C8">
        <v>202401</v>
      </c>
    </row>
    <row r="9" spans="1:5" x14ac:dyDescent="0.35">
      <c r="A9" s="179" t="s">
        <v>13</v>
      </c>
      <c r="B9" s="179" t="s">
        <v>16</v>
      </c>
      <c r="C9">
        <v>202413</v>
      </c>
    </row>
    <row r="11" spans="1:5" s="3" customFormat="1" x14ac:dyDescent="0.35">
      <c r="A11" s="4" t="s">
        <v>1</v>
      </c>
      <c r="B11" s="2" t="s">
        <v>17</v>
      </c>
      <c r="C11" s="2"/>
      <c r="D11" s="2"/>
      <c r="E11" s="2"/>
    </row>
    <row r="12" spans="1:5" x14ac:dyDescent="0.35">
      <c r="A12" s="5" t="s">
        <v>18</v>
      </c>
      <c r="B12" s="1" t="s">
        <v>19</v>
      </c>
      <c r="C12" s="1" t="s">
        <v>20</v>
      </c>
    </row>
    <row r="13" spans="1:5" x14ac:dyDescent="0.35">
      <c r="A13" s="5" t="s">
        <v>18</v>
      </c>
      <c r="B13" s="1" t="s">
        <v>21</v>
      </c>
      <c r="C13" s="1" t="s">
        <v>22</v>
      </c>
    </row>
    <row r="14" spans="1:5" x14ac:dyDescent="0.35">
      <c r="A14" s="5" t="s">
        <v>18</v>
      </c>
      <c r="B14" s="1" t="s">
        <v>23</v>
      </c>
      <c r="C14" s="1" t="s">
        <v>24</v>
      </c>
    </row>
    <row r="16" spans="1:5" s="3" customFormat="1" x14ac:dyDescent="0.35">
      <c r="A16" s="4" t="s">
        <v>1</v>
      </c>
      <c r="B16" s="2" t="s">
        <v>25</v>
      </c>
      <c r="C16" s="2"/>
      <c r="D16" s="2"/>
      <c r="E16" s="2"/>
    </row>
    <row r="17" spans="1:5" s="3" customFormat="1" x14ac:dyDescent="0.35">
      <c r="A17" s="4" t="s">
        <v>1</v>
      </c>
      <c r="B17" s="2" t="s">
        <v>26</v>
      </c>
      <c r="C17" s="2"/>
      <c r="D17" s="2"/>
      <c r="E17" s="2"/>
    </row>
    <row r="18" spans="1:5" x14ac:dyDescent="0.35">
      <c r="A18" s="5" t="s">
        <v>27</v>
      </c>
      <c r="B18" s="1" t="s">
        <v>28</v>
      </c>
      <c r="C18" s="1" t="s">
        <v>29</v>
      </c>
    </row>
    <row r="19" spans="1:5" x14ac:dyDescent="0.35">
      <c r="A19" s="5" t="s">
        <v>27</v>
      </c>
      <c r="B19" s="1" t="s">
        <v>30</v>
      </c>
      <c r="C19" s="1" t="s">
        <v>31</v>
      </c>
    </row>
    <row r="20" spans="1:5" x14ac:dyDescent="0.35">
      <c r="A20" s="5" t="s">
        <v>27</v>
      </c>
      <c r="B20" s="1" t="s">
        <v>32</v>
      </c>
      <c r="C20" s="1" t="s">
        <v>33</v>
      </c>
    </row>
    <row r="21" spans="1:5" x14ac:dyDescent="0.35">
      <c r="A21" s="5" t="s">
        <v>27</v>
      </c>
      <c r="B21" s="1" t="s">
        <v>34</v>
      </c>
      <c r="C21" s="1" t="s">
        <v>35</v>
      </c>
    </row>
    <row r="22" spans="1:5" x14ac:dyDescent="0.35">
      <c r="A22" s="5" t="s">
        <v>27</v>
      </c>
      <c r="B22" s="1" t="s">
        <v>36</v>
      </c>
      <c r="C22" s="1" t="s">
        <v>37</v>
      </c>
    </row>
    <row r="23" spans="1:5" x14ac:dyDescent="0.35">
      <c r="A23" s="5" t="s">
        <v>27</v>
      </c>
      <c r="B23" s="1" t="s">
        <v>38</v>
      </c>
      <c r="C23" s="1" t="s">
        <v>39</v>
      </c>
    </row>
    <row r="24" spans="1:5" x14ac:dyDescent="0.35">
      <c r="A24" s="5" t="s">
        <v>27</v>
      </c>
      <c r="B24" s="1" t="s">
        <v>40</v>
      </c>
      <c r="C24" s="1" t="s">
        <v>41</v>
      </c>
    </row>
    <row r="25" spans="1:5" x14ac:dyDescent="0.35">
      <c r="A25" s="5" t="s">
        <v>27</v>
      </c>
      <c r="B25" s="1" t="s">
        <v>42</v>
      </c>
      <c r="C25" s="1" t="s">
        <v>43</v>
      </c>
    </row>
    <row r="26" spans="1:5" x14ac:dyDescent="0.35">
      <c r="A26" s="5" t="s">
        <v>27</v>
      </c>
      <c r="B26" s="1" t="s">
        <v>44</v>
      </c>
      <c r="C26" s="1" t="s">
        <v>45</v>
      </c>
    </row>
    <row r="27" spans="1:5" x14ac:dyDescent="0.35">
      <c r="A27" s="5" t="s">
        <v>27</v>
      </c>
      <c r="B27" s="1" t="s">
        <v>46</v>
      </c>
      <c r="C27" s="1" t="s">
        <v>47</v>
      </c>
    </row>
    <row r="28" spans="1:5" x14ac:dyDescent="0.35">
      <c r="A28" s="5" t="s">
        <v>27</v>
      </c>
      <c r="B28" s="1" t="s">
        <v>48</v>
      </c>
      <c r="C28" s="1" t="s">
        <v>49</v>
      </c>
    </row>
    <row r="29" spans="1:5" x14ac:dyDescent="0.35">
      <c r="A29" s="5" t="s">
        <v>27</v>
      </c>
      <c r="B29" s="1" t="s">
        <v>50</v>
      </c>
      <c r="C29" s="1" t="s">
        <v>51</v>
      </c>
    </row>
    <row r="30" spans="1:5" x14ac:dyDescent="0.35">
      <c r="A30" s="5" t="s">
        <v>27</v>
      </c>
      <c r="B30" s="1" t="s">
        <v>52</v>
      </c>
      <c r="C30" s="1" t="s">
        <v>53</v>
      </c>
    </row>
    <row r="32" spans="1:5" s="3" customFormat="1" x14ac:dyDescent="0.35">
      <c r="A32" s="4"/>
      <c r="B32" s="2"/>
      <c r="C32" s="2"/>
      <c r="D32" s="2"/>
      <c r="E32" s="2"/>
    </row>
    <row r="33" spans="1:5" s="3" customFormat="1" x14ac:dyDescent="0.35">
      <c r="A33" s="4"/>
      <c r="B33" s="2"/>
      <c r="C33" s="2"/>
      <c r="D33" s="2"/>
      <c r="E33" s="2"/>
    </row>
    <row r="34" spans="1:5" x14ac:dyDescent="0.35">
      <c r="A34" s="6"/>
    </row>
  </sheetData>
  <pageMargins left="0.7" right="0.7" top="0.75" bottom="0.75" header="0.3" footer="0.3"/>
  <pageSetup paperSize="9" orientation="portrait" r:id="rId1"/>
  <headerFooter>
    <oddHeader>&amp;L </oddHeader>
    <oddFooter>&amp;L </oddFooter>
    <evenHeader>&amp;L </evenHeader>
    <evenFooter>&amp;L </evenFooter>
    <firstHeader>&amp;L </firstHeader>
    <firstFooter>&amp;L </first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autoPageBreaks="0" fitToPage="1"/>
  </sheetPr>
  <dimension ref="A1:AY90"/>
  <sheetViews>
    <sheetView showGridLines="0" tabSelected="1" topLeftCell="I1" zoomScale="87" zoomScaleNormal="87" workbookViewId="0">
      <pane ySplit="17" topLeftCell="A49" activePane="bottomLeft" state="frozen"/>
      <selection activeCell="I7" sqref="I7"/>
      <selection pane="bottomLeft" activeCell="U61" sqref="U61"/>
    </sheetView>
  </sheetViews>
  <sheetFormatPr defaultRowHeight="13" outlineLevelCol="1" x14ac:dyDescent="0.3"/>
  <cols>
    <col min="1" max="2" width="5.7265625" style="7" hidden="1" customWidth="1"/>
    <col min="3" max="3" width="7.453125" style="7" hidden="1" customWidth="1"/>
    <col min="4" max="4" width="20.26953125" style="7" hidden="1" customWidth="1"/>
    <col min="5" max="5" width="15.7265625" style="7" hidden="1" customWidth="1"/>
    <col min="6" max="6" width="16" style="7" hidden="1" customWidth="1"/>
    <col min="7" max="7" width="8" style="7" hidden="1" customWidth="1"/>
    <col min="8" max="8" width="11.7265625" style="7" hidden="1" customWidth="1"/>
    <col min="9" max="9" width="5.7265625" style="7" customWidth="1"/>
    <col min="10" max="10" width="66.453125" style="8" customWidth="1"/>
    <col min="11" max="11" width="1.7265625" style="7" customWidth="1"/>
    <col min="12" max="12" width="16.1796875" style="17" bestFit="1" customWidth="1"/>
    <col min="13" max="13" width="13.54296875" style="17" bestFit="1" customWidth="1"/>
    <col min="14" max="14" width="17.81640625" style="17" hidden="1" customWidth="1"/>
    <col min="15" max="15" width="9.7265625" style="17" hidden="1" customWidth="1" outlineLevel="1"/>
    <col min="16" max="16" width="14.453125" style="17" customWidth="1" outlineLevel="1"/>
    <col min="17" max="17" width="15.7265625" style="17" hidden="1" customWidth="1" outlineLevel="1"/>
    <col min="18" max="18" width="11.1796875" style="17" bestFit="1" customWidth="1"/>
    <col min="19" max="19" width="1.54296875" style="17" customWidth="1"/>
    <col min="20" max="20" width="16" style="17" hidden="1" customWidth="1"/>
    <col min="21" max="21" width="14.453125" style="17" customWidth="1"/>
    <col min="22" max="22" width="13.54296875" style="17" customWidth="1"/>
    <col min="23" max="23" width="21.26953125" style="17" hidden="1" customWidth="1"/>
    <col min="24" max="24" width="14.54296875" style="17" hidden="1" customWidth="1"/>
    <col min="25" max="25" width="2" style="17" hidden="1" customWidth="1"/>
    <col min="26" max="27" width="14.54296875" style="17" hidden="1" customWidth="1"/>
    <col min="28" max="28" width="2.453125" style="17" hidden="1" customWidth="1"/>
    <col min="29" max="30" width="14.54296875" style="17" hidden="1" customWidth="1"/>
    <col min="31" max="31" width="9.26953125" style="17" hidden="1" customWidth="1"/>
    <col min="32" max="37" width="17" style="17" hidden="1" customWidth="1" outlineLevel="1"/>
    <col min="38" max="39" width="9.26953125" style="7" hidden="1" customWidth="1" outlineLevel="1"/>
    <col min="40" max="40" width="9.1796875" style="7" hidden="1" customWidth="1" collapsed="1"/>
    <col min="41" max="41" width="16.54296875" style="17" hidden="1" customWidth="1"/>
    <col min="42" max="42" width="14.54296875" style="17" hidden="1" customWidth="1"/>
    <col min="43" max="43" width="9.1796875" style="7" hidden="1" customWidth="1"/>
    <col min="44" max="44" width="16.54296875" style="17" hidden="1" customWidth="1"/>
    <col min="45" max="45" width="14.54296875" style="17" hidden="1" customWidth="1"/>
    <col min="46" max="47" width="9.1796875" style="7" hidden="1" customWidth="1"/>
    <col min="48" max="48" width="10.81640625" style="7" hidden="1" customWidth="1"/>
    <col min="49" max="49" width="10.7265625" style="7" customWidth="1"/>
    <col min="50" max="50" width="9.1796875" style="7" customWidth="1"/>
    <col min="51" max="267" width="9.26953125" style="7"/>
    <col min="268" max="268" width="16" style="7" customWidth="1"/>
    <col min="269" max="269" width="12.7265625" style="7" customWidth="1"/>
    <col min="270" max="270" width="12" style="7" customWidth="1"/>
    <col min="271" max="271" width="16" style="7" customWidth="1"/>
    <col min="272" max="272" width="55" style="7" bestFit="1" customWidth="1"/>
    <col min="273" max="273" width="3.26953125" style="7" customWidth="1"/>
    <col min="274" max="274" width="16" style="7" customWidth="1"/>
    <col min="275" max="275" width="16.26953125" style="7" customWidth="1"/>
    <col min="276" max="276" width="14.7265625" style="7" bestFit="1" customWidth="1"/>
    <col min="277" max="277" width="3.453125" style="7" customWidth="1"/>
    <col min="278" max="278" width="15.7265625" style="7" customWidth="1"/>
    <col min="279" max="279" width="21" style="7" customWidth="1"/>
    <col min="280" max="280" width="3.7265625" style="7" customWidth="1"/>
    <col min="281" max="281" width="16.7265625" style="7" customWidth="1"/>
    <col min="282" max="282" width="21.453125" style="7" customWidth="1"/>
    <col min="283" max="283" width="13.54296875" style="7" customWidth="1"/>
    <col min="284" max="284" width="2.26953125" style="7" customWidth="1"/>
    <col min="285" max="285" width="16.54296875" style="7" customWidth="1"/>
    <col min="286" max="286" width="14.54296875" style="7" customWidth="1"/>
    <col min="287" max="287" width="41.26953125" style="7" customWidth="1"/>
    <col min="288" max="288" width="9.26953125" style="7"/>
    <col min="289" max="294" width="17" style="7" customWidth="1"/>
    <col min="295" max="295" width="9.26953125" style="7" customWidth="1"/>
    <col min="296" max="523" width="9.26953125" style="7"/>
    <col min="524" max="524" width="16" style="7" customWidth="1"/>
    <col min="525" max="525" width="12.7265625" style="7" customWidth="1"/>
    <col min="526" max="526" width="12" style="7" customWidth="1"/>
    <col min="527" max="527" width="16" style="7" customWidth="1"/>
    <col min="528" max="528" width="55" style="7" bestFit="1" customWidth="1"/>
    <col min="529" max="529" width="3.26953125" style="7" customWidth="1"/>
    <col min="530" max="530" width="16" style="7" customWidth="1"/>
    <col min="531" max="531" width="16.26953125" style="7" customWidth="1"/>
    <col min="532" max="532" width="14.7265625" style="7" bestFit="1" customWidth="1"/>
    <col min="533" max="533" width="3.453125" style="7" customWidth="1"/>
    <col min="534" max="534" width="15.7265625" style="7" customWidth="1"/>
    <col min="535" max="535" width="21" style="7" customWidth="1"/>
    <col min="536" max="536" width="3.7265625" style="7" customWidth="1"/>
    <col min="537" max="537" width="16.7265625" style="7" customWidth="1"/>
    <col min="538" max="538" width="21.453125" style="7" customWidth="1"/>
    <col min="539" max="539" width="13.54296875" style="7" customWidth="1"/>
    <col min="540" max="540" width="2.26953125" style="7" customWidth="1"/>
    <col min="541" max="541" width="16.54296875" style="7" customWidth="1"/>
    <col min="542" max="542" width="14.54296875" style="7" customWidth="1"/>
    <col min="543" max="543" width="41.26953125" style="7" customWidth="1"/>
    <col min="544" max="544" width="9.26953125" style="7"/>
    <col min="545" max="550" width="17" style="7" customWidth="1"/>
    <col min="551" max="551" width="9.26953125" style="7" customWidth="1"/>
    <col min="552" max="779" width="9.26953125" style="7"/>
    <col min="780" max="780" width="16" style="7" customWidth="1"/>
    <col min="781" max="781" width="12.7265625" style="7" customWidth="1"/>
    <col min="782" max="782" width="12" style="7" customWidth="1"/>
    <col min="783" max="783" width="16" style="7" customWidth="1"/>
    <col min="784" max="784" width="55" style="7" bestFit="1" customWidth="1"/>
    <col min="785" max="785" width="3.26953125" style="7" customWidth="1"/>
    <col min="786" max="786" width="16" style="7" customWidth="1"/>
    <col min="787" max="787" width="16.26953125" style="7" customWidth="1"/>
    <col min="788" max="788" width="14.7265625" style="7" bestFit="1" customWidth="1"/>
    <col min="789" max="789" width="3.453125" style="7" customWidth="1"/>
    <col min="790" max="790" width="15.7265625" style="7" customWidth="1"/>
    <col min="791" max="791" width="21" style="7" customWidth="1"/>
    <col min="792" max="792" width="3.7265625" style="7" customWidth="1"/>
    <col min="793" max="793" width="16.7265625" style="7" customWidth="1"/>
    <col min="794" max="794" width="21.453125" style="7" customWidth="1"/>
    <col min="795" max="795" width="13.54296875" style="7" customWidth="1"/>
    <col min="796" max="796" width="2.26953125" style="7" customWidth="1"/>
    <col min="797" max="797" width="16.54296875" style="7" customWidth="1"/>
    <col min="798" max="798" width="14.54296875" style="7" customWidth="1"/>
    <col min="799" max="799" width="41.26953125" style="7" customWidth="1"/>
    <col min="800" max="800" width="9.26953125" style="7"/>
    <col min="801" max="806" width="17" style="7" customWidth="1"/>
    <col min="807" max="807" width="9.26953125" style="7" customWidth="1"/>
    <col min="808" max="1035" width="9.26953125" style="7"/>
    <col min="1036" max="1036" width="16" style="7" customWidth="1"/>
    <col min="1037" max="1037" width="12.7265625" style="7" customWidth="1"/>
    <col min="1038" max="1038" width="12" style="7" customWidth="1"/>
    <col min="1039" max="1039" width="16" style="7" customWidth="1"/>
    <col min="1040" max="1040" width="55" style="7" bestFit="1" customWidth="1"/>
    <col min="1041" max="1041" width="3.26953125" style="7" customWidth="1"/>
    <col min="1042" max="1042" width="16" style="7" customWidth="1"/>
    <col min="1043" max="1043" width="16.26953125" style="7" customWidth="1"/>
    <col min="1044" max="1044" width="14.7265625" style="7" bestFit="1" customWidth="1"/>
    <col min="1045" max="1045" width="3.453125" style="7" customWidth="1"/>
    <col min="1046" max="1046" width="15.7265625" style="7" customWidth="1"/>
    <col min="1047" max="1047" width="21" style="7" customWidth="1"/>
    <col min="1048" max="1048" width="3.7265625" style="7" customWidth="1"/>
    <col min="1049" max="1049" width="16.7265625" style="7" customWidth="1"/>
    <col min="1050" max="1050" width="21.453125" style="7" customWidth="1"/>
    <col min="1051" max="1051" width="13.54296875" style="7" customWidth="1"/>
    <col min="1052" max="1052" width="2.26953125" style="7" customWidth="1"/>
    <col min="1053" max="1053" width="16.54296875" style="7" customWidth="1"/>
    <col min="1054" max="1054" width="14.54296875" style="7" customWidth="1"/>
    <col min="1055" max="1055" width="41.26953125" style="7" customWidth="1"/>
    <col min="1056" max="1056" width="9.26953125" style="7"/>
    <col min="1057" max="1062" width="17" style="7" customWidth="1"/>
    <col min="1063" max="1063" width="9.26953125" style="7" customWidth="1"/>
    <col min="1064" max="1291" width="9.26953125" style="7"/>
    <col min="1292" max="1292" width="16" style="7" customWidth="1"/>
    <col min="1293" max="1293" width="12.7265625" style="7" customWidth="1"/>
    <col min="1294" max="1294" width="12" style="7" customWidth="1"/>
    <col min="1295" max="1295" width="16" style="7" customWidth="1"/>
    <col min="1296" max="1296" width="55" style="7" bestFit="1" customWidth="1"/>
    <col min="1297" max="1297" width="3.26953125" style="7" customWidth="1"/>
    <col min="1298" max="1298" width="16" style="7" customWidth="1"/>
    <col min="1299" max="1299" width="16.26953125" style="7" customWidth="1"/>
    <col min="1300" max="1300" width="14.7265625" style="7" bestFit="1" customWidth="1"/>
    <col min="1301" max="1301" width="3.453125" style="7" customWidth="1"/>
    <col min="1302" max="1302" width="15.7265625" style="7" customWidth="1"/>
    <col min="1303" max="1303" width="21" style="7" customWidth="1"/>
    <col min="1304" max="1304" width="3.7265625" style="7" customWidth="1"/>
    <col min="1305" max="1305" width="16.7265625" style="7" customWidth="1"/>
    <col min="1306" max="1306" width="21.453125" style="7" customWidth="1"/>
    <col min="1307" max="1307" width="13.54296875" style="7" customWidth="1"/>
    <col min="1308" max="1308" width="2.26953125" style="7" customWidth="1"/>
    <col min="1309" max="1309" width="16.54296875" style="7" customWidth="1"/>
    <col min="1310" max="1310" width="14.54296875" style="7" customWidth="1"/>
    <col min="1311" max="1311" width="41.26953125" style="7" customWidth="1"/>
    <col min="1312" max="1312" width="9.26953125" style="7"/>
    <col min="1313" max="1318" width="17" style="7" customWidth="1"/>
    <col min="1319" max="1319" width="9.26953125" style="7" customWidth="1"/>
    <col min="1320" max="1547" width="9.26953125" style="7"/>
    <col min="1548" max="1548" width="16" style="7" customWidth="1"/>
    <col min="1549" max="1549" width="12.7265625" style="7" customWidth="1"/>
    <col min="1550" max="1550" width="12" style="7" customWidth="1"/>
    <col min="1551" max="1551" width="16" style="7" customWidth="1"/>
    <col min="1552" max="1552" width="55" style="7" bestFit="1" customWidth="1"/>
    <col min="1553" max="1553" width="3.26953125" style="7" customWidth="1"/>
    <col min="1554" max="1554" width="16" style="7" customWidth="1"/>
    <col min="1555" max="1555" width="16.26953125" style="7" customWidth="1"/>
    <col min="1556" max="1556" width="14.7265625" style="7" bestFit="1" customWidth="1"/>
    <col min="1557" max="1557" width="3.453125" style="7" customWidth="1"/>
    <col min="1558" max="1558" width="15.7265625" style="7" customWidth="1"/>
    <col min="1559" max="1559" width="21" style="7" customWidth="1"/>
    <col min="1560" max="1560" width="3.7265625" style="7" customWidth="1"/>
    <col min="1561" max="1561" width="16.7265625" style="7" customWidth="1"/>
    <col min="1562" max="1562" width="21.453125" style="7" customWidth="1"/>
    <col min="1563" max="1563" width="13.54296875" style="7" customWidth="1"/>
    <col min="1564" max="1564" width="2.26953125" style="7" customWidth="1"/>
    <col min="1565" max="1565" width="16.54296875" style="7" customWidth="1"/>
    <col min="1566" max="1566" width="14.54296875" style="7" customWidth="1"/>
    <col min="1567" max="1567" width="41.26953125" style="7" customWidth="1"/>
    <col min="1568" max="1568" width="9.26953125" style="7"/>
    <col min="1569" max="1574" width="17" style="7" customWidth="1"/>
    <col min="1575" max="1575" width="9.26953125" style="7" customWidth="1"/>
    <col min="1576" max="1803" width="9.26953125" style="7"/>
    <col min="1804" max="1804" width="16" style="7" customWidth="1"/>
    <col min="1805" max="1805" width="12.7265625" style="7" customWidth="1"/>
    <col min="1806" max="1806" width="12" style="7" customWidth="1"/>
    <col min="1807" max="1807" width="16" style="7" customWidth="1"/>
    <col min="1808" max="1808" width="55" style="7" bestFit="1" customWidth="1"/>
    <col min="1809" max="1809" width="3.26953125" style="7" customWidth="1"/>
    <col min="1810" max="1810" width="16" style="7" customWidth="1"/>
    <col min="1811" max="1811" width="16.26953125" style="7" customWidth="1"/>
    <col min="1812" max="1812" width="14.7265625" style="7" bestFit="1" customWidth="1"/>
    <col min="1813" max="1813" width="3.453125" style="7" customWidth="1"/>
    <col min="1814" max="1814" width="15.7265625" style="7" customWidth="1"/>
    <col min="1815" max="1815" width="21" style="7" customWidth="1"/>
    <col min="1816" max="1816" width="3.7265625" style="7" customWidth="1"/>
    <col min="1817" max="1817" width="16.7265625" style="7" customWidth="1"/>
    <col min="1818" max="1818" width="21.453125" style="7" customWidth="1"/>
    <col min="1819" max="1819" width="13.54296875" style="7" customWidth="1"/>
    <col min="1820" max="1820" width="2.26953125" style="7" customWidth="1"/>
    <col min="1821" max="1821" width="16.54296875" style="7" customWidth="1"/>
    <col min="1822" max="1822" width="14.54296875" style="7" customWidth="1"/>
    <col min="1823" max="1823" width="41.26953125" style="7" customWidth="1"/>
    <col min="1824" max="1824" width="9.26953125" style="7"/>
    <col min="1825" max="1830" width="17" style="7" customWidth="1"/>
    <col min="1831" max="1831" width="9.26953125" style="7" customWidth="1"/>
    <col min="1832" max="2059" width="9.26953125" style="7"/>
    <col min="2060" max="2060" width="16" style="7" customWidth="1"/>
    <col min="2061" max="2061" width="12.7265625" style="7" customWidth="1"/>
    <col min="2062" max="2062" width="12" style="7" customWidth="1"/>
    <col min="2063" max="2063" width="16" style="7" customWidth="1"/>
    <col min="2064" max="2064" width="55" style="7" bestFit="1" customWidth="1"/>
    <col min="2065" max="2065" width="3.26953125" style="7" customWidth="1"/>
    <col min="2066" max="2066" width="16" style="7" customWidth="1"/>
    <col min="2067" max="2067" width="16.26953125" style="7" customWidth="1"/>
    <col min="2068" max="2068" width="14.7265625" style="7" bestFit="1" customWidth="1"/>
    <col min="2069" max="2069" width="3.453125" style="7" customWidth="1"/>
    <col min="2070" max="2070" width="15.7265625" style="7" customWidth="1"/>
    <col min="2071" max="2071" width="21" style="7" customWidth="1"/>
    <col min="2072" max="2072" width="3.7265625" style="7" customWidth="1"/>
    <col min="2073" max="2073" width="16.7265625" style="7" customWidth="1"/>
    <col min="2074" max="2074" width="21.453125" style="7" customWidth="1"/>
    <col min="2075" max="2075" width="13.54296875" style="7" customWidth="1"/>
    <col min="2076" max="2076" width="2.26953125" style="7" customWidth="1"/>
    <col min="2077" max="2077" width="16.54296875" style="7" customWidth="1"/>
    <col min="2078" max="2078" width="14.54296875" style="7" customWidth="1"/>
    <col min="2079" max="2079" width="41.26953125" style="7" customWidth="1"/>
    <col min="2080" max="2080" width="9.26953125" style="7"/>
    <col min="2081" max="2086" width="17" style="7" customWidth="1"/>
    <col min="2087" max="2087" width="9.26953125" style="7" customWidth="1"/>
    <col min="2088" max="2315" width="9.26953125" style="7"/>
    <col min="2316" max="2316" width="16" style="7" customWidth="1"/>
    <col min="2317" max="2317" width="12.7265625" style="7" customWidth="1"/>
    <col min="2318" max="2318" width="12" style="7" customWidth="1"/>
    <col min="2319" max="2319" width="16" style="7" customWidth="1"/>
    <col min="2320" max="2320" width="55" style="7" bestFit="1" customWidth="1"/>
    <col min="2321" max="2321" width="3.26953125" style="7" customWidth="1"/>
    <col min="2322" max="2322" width="16" style="7" customWidth="1"/>
    <col min="2323" max="2323" width="16.26953125" style="7" customWidth="1"/>
    <col min="2324" max="2324" width="14.7265625" style="7" bestFit="1" customWidth="1"/>
    <col min="2325" max="2325" width="3.453125" style="7" customWidth="1"/>
    <col min="2326" max="2326" width="15.7265625" style="7" customWidth="1"/>
    <col min="2327" max="2327" width="21" style="7" customWidth="1"/>
    <col min="2328" max="2328" width="3.7265625" style="7" customWidth="1"/>
    <col min="2329" max="2329" width="16.7265625" style="7" customWidth="1"/>
    <col min="2330" max="2330" width="21.453125" style="7" customWidth="1"/>
    <col min="2331" max="2331" width="13.54296875" style="7" customWidth="1"/>
    <col min="2332" max="2332" width="2.26953125" style="7" customWidth="1"/>
    <col min="2333" max="2333" width="16.54296875" style="7" customWidth="1"/>
    <col min="2334" max="2334" width="14.54296875" style="7" customWidth="1"/>
    <col min="2335" max="2335" width="41.26953125" style="7" customWidth="1"/>
    <col min="2336" max="2336" width="9.26953125" style="7"/>
    <col min="2337" max="2342" width="17" style="7" customWidth="1"/>
    <col min="2343" max="2343" width="9.26953125" style="7" customWidth="1"/>
    <col min="2344" max="2571" width="9.26953125" style="7"/>
    <col min="2572" max="2572" width="16" style="7" customWidth="1"/>
    <col min="2573" max="2573" width="12.7265625" style="7" customWidth="1"/>
    <col min="2574" max="2574" width="12" style="7" customWidth="1"/>
    <col min="2575" max="2575" width="16" style="7" customWidth="1"/>
    <col min="2576" max="2576" width="55" style="7" bestFit="1" customWidth="1"/>
    <col min="2577" max="2577" width="3.26953125" style="7" customWidth="1"/>
    <col min="2578" max="2578" width="16" style="7" customWidth="1"/>
    <col min="2579" max="2579" width="16.26953125" style="7" customWidth="1"/>
    <col min="2580" max="2580" width="14.7265625" style="7" bestFit="1" customWidth="1"/>
    <col min="2581" max="2581" width="3.453125" style="7" customWidth="1"/>
    <col min="2582" max="2582" width="15.7265625" style="7" customWidth="1"/>
    <col min="2583" max="2583" width="21" style="7" customWidth="1"/>
    <col min="2584" max="2584" width="3.7265625" style="7" customWidth="1"/>
    <col min="2585" max="2585" width="16.7265625" style="7" customWidth="1"/>
    <col min="2586" max="2586" width="21.453125" style="7" customWidth="1"/>
    <col min="2587" max="2587" width="13.54296875" style="7" customWidth="1"/>
    <col min="2588" max="2588" width="2.26953125" style="7" customWidth="1"/>
    <col min="2589" max="2589" width="16.54296875" style="7" customWidth="1"/>
    <col min="2590" max="2590" width="14.54296875" style="7" customWidth="1"/>
    <col min="2591" max="2591" width="41.26953125" style="7" customWidth="1"/>
    <col min="2592" max="2592" width="9.26953125" style="7"/>
    <col min="2593" max="2598" width="17" style="7" customWidth="1"/>
    <col min="2599" max="2599" width="9.26953125" style="7" customWidth="1"/>
    <col min="2600" max="2827" width="9.26953125" style="7"/>
    <col min="2828" max="2828" width="16" style="7" customWidth="1"/>
    <col min="2829" max="2829" width="12.7265625" style="7" customWidth="1"/>
    <col min="2830" max="2830" width="12" style="7" customWidth="1"/>
    <col min="2831" max="2831" width="16" style="7" customWidth="1"/>
    <col min="2832" max="2832" width="55" style="7" bestFit="1" customWidth="1"/>
    <col min="2833" max="2833" width="3.26953125" style="7" customWidth="1"/>
    <col min="2834" max="2834" width="16" style="7" customWidth="1"/>
    <col min="2835" max="2835" width="16.26953125" style="7" customWidth="1"/>
    <col min="2836" max="2836" width="14.7265625" style="7" bestFit="1" customWidth="1"/>
    <col min="2837" max="2837" width="3.453125" style="7" customWidth="1"/>
    <col min="2838" max="2838" width="15.7265625" style="7" customWidth="1"/>
    <col min="2839" max="2839" width="21" style="7" customWidth="1"/>
    <col min="2840" max="2840" width="3.7265625" style="7" customWidth="1"/>
    <col min="2841" max="2841" width="16.7265625" style="7" customWidth="1"/>
    <col min="2842" max="2842" width="21.453125" style="7" customWidth="1"/>
    <col min="2843" max="2843" width="13.54296875" style="7" customWidth="1"/>
    <col min="2844" max="2844" width="2.26953125" style="7" customWidth="1"/>
    <col min="2845" max="2845" width="16.54296875" style="7" customWidth="1"/>
    <col min="2846" max="2846" width="14.54296875" style="7" customWidth="1"/>
    <col min="2847" max="2847" width="41.26953125" style="7" customWidth="1"/>
    <col min="2848" max="2848" width="9.26953125" style="7"/>
    <col min="2849" max="2854" width="17" style="7" customWidth="1"/>
    <col min="2855" max="2855" width="9.26953125" style="7" customWidth="1"/>
    <col min="2856" max="3083" width="9.26953125" style="7"/>
    <col min="3084" max="3084" width="16" style="7" customWidth="1"/>
    <col min="3085" max="3085" width="12.7265625" style="7" customWidth="1"/>
    <col min="3086" max="3086" width="12" style="7" customWidth="1"/>
    <col min="3087" max="3087" width="16" style="7" customWidth="1"/>
    <col min="3088" max="3088" width="55" style="7" bestFit="1" customWidth="1"/>
    <col min="3089" max="3089" width="3.26953125" style="7" customWidth="1"/>
    <col min="3090" max="3090" width="16" style="7" customWidth="1"/>
    <col min="3091" max="3091" width="16.26953125" style="7" customWidth="1"/>
    <col min="3092" max="3092" width="14.7265625" style="7" bestFit="1" customWidth="1"/>
    <col min="3093" max="3093" width="3.453125" style="7" customWidth="1"/>
    <col min="3094" max="3094" width="15.7265625" style="7" customWidth="1"/>
    <col min="3095" max="3095" width="21" style="7" customWidth="1"/>
    <col min="3096" max="3096" width="3.7265625" style="7" customWidth="1"/>
    <col min="3097" max="3097" width="16.7265625" style="7" customWidth="1"/>
    <col min="3098" max="3098" width="21.453125" style="7" customWidth="1"/>
    <col min="3099" max="3099" width="13.54296875" style="7" customWidth="1"/>
    <col min="3100" max="3100" width="2.26953125" style="7" customWidth="1"/>
    <col min="3101" max="3101" width="16.54296875" style="7" customWidth="1"/>
    <col min="3102" max="3102" width="14.54296875" style="7" customWidth="1"/>
    <col min="3103" max="3103" width="41.26953125" style="7" customWidth="1"/>
    <col min="3104" max="3104" width="9.26953125" style="7"/>
    <col min="3105" max="3110" width="17" style="7" customWidth="1"/>
    <col min="3111" max="3111" width="9.26953125" style="7" customWidth="1"/>
    <col min="3112" max="3339" width="9.26953125" style="7"/>
    <col min="3340" max="3340" width="16" style="7" customWidth="1"/>
    <col min="3341" max="3341" width="12.7265625" style="7" customWidth="1"/>
    <col min="3342" max="3342" width="12" style="7" customWidth="1"/>
    <col min="3343" max="3343" width="16" style="7" customWidth="1"/>
    <col min="3344" max="3344" width="55" style="7" bestFit="1" customWidth="1"/>
    <col min="3345" max="3345" width="3.26953125" style="7" customWidth="1"/>
    <col min="3346" max="3346" width="16" style="7" customWidth="1"/>
    <col min="3347" max="3347" width="16.26953125" style="7" customWidth="1"/>
    <col min="3348" max="3348" width="14.7265625" style="7" bestFit="1" customWidth="1"/>
    <col min="3349" max="3349" width="3.453125" style="7" customWidth="1"/>
    <col min="3350" max="3350" width="15.7265625" style="7" customWidth="1"/>
    <col min="3351" max="3351" width="21" style="7" customWidth="1"/>
    <col min="3352" max="3352" width="3.7265625" style="7" customWidth="1"/>
    <col min="3353" max="3353" width="16.7265625" style="7" customWidth="1"/>
    <col min="3354" max="3354" width="21.453125" style="7" customWidth="1"/>
    <col min="3355" max="3355" width="13.54296875" style="7" customWidth="1"/>
    <col min="3356" max="3356" width="2.26953125" style="7" customWidth="1"/>
    <col min="3357" max="3357" width="16.54296875" style="7" customWidth="1"/>
    <col min="3358" max="3358" width="14.54296875" style="7" customWidth="1"/>
    <col min="3359" max="3359" width="41.26953125" style="7" customWidth="1"/>
    <col min="3360" max="3360" width="9.26953125" style="7"/>
    <col min="3361" max="3366" width="17" style="7" customWidth="1"/>
    <col min="3367" max="3367" width="9.26953125" style="7" customWidth="1"/>
    <col min="3368" max="3595" width="9.26953125" style="7"/>
    <col min="3596" max="3596" width="16" style="7" customWidth="1"/>
    <col min="3597" max="3597" width="12.7265625" style="7" customWidth="1"/>
    <col min="3598" max="3598" width="12" style="7" customWidth="1"/>
    <col min="3599" max="3599" width="16" style="7" customWidth="1"/>
    <col min="3600" max="3600" width="55" style="7" bestFit="1" customWidth="1"/>
    <col min="3601" max="3601" width="3.26953125" style="7" customWidth="1"/>
    <col min="3602" max="3602" width="16" style="7" customWidth="1"/>
    <col min="3603" max="3603" width="16.26953125" style="7" customWidth="1"/>
    <col min="3604" max="3604" width="14.7265625" style="7" bestFit="1" customWidth="1"/>
    <col min="3605" max="3605" width="3.453125" style="7" customWidth="1"/>
    <col min="3606" max="3606" width="15.7265625" style="7" customWidth="1"/>
    <col min="3607" max="3607" width="21" style="7" customWidth="1"/>
    <col min="3608" max="3608" width="3.7265625" style="7" customWidth="1"/>
    <col min="3609" max="3609" width="16.7265625" style="7" customWidth="1"/>
    <col min="3610" max="3610" width="21.453125" style="7" customWidth="1"/>
    <col min="3611" max="3611" width="13.54296875" style="7" customWidth="1"/>
    <col min="3612" max="3612" width="2.26953125" style="7" customWidth="1"/>
    <col min="3613" max="3613" width="16.54296875" style="7" customWidth="1"/>
    <col min="3614" max="3614" width="14.54296875" style="7" customWidth="1"/>
    <col min="3615" max="3615" width="41.26953125" style="7" customWidth="1"/>
    <col min="3616" max="3616" width="9.26953125" style="7"/>
    <col min="3617" max="3622" width="17" style="7" customWidth="1"/>
    <col min="3623" max="3623" width="9.26953125" style="7" customWidth="1"/>
    <col min="3624" max="3851" width="9.26953125" style="7"/>
    <col min="3852" max="3852" width="16" style="7" customWidth="1"/>
    <col min="3853" max="3853" width="12.7265625" style="7" customWidth="1"/>
    <col min="3854" max="3854" width="12" style="7" customWidth="1"/>
    <col min="3855" max="3855" width="16" style="7" customWidth="1"/>
    <col min="3856" max="3856" width="55" style="7" bestFit="1" customWidth="1"/>
    <col min="3857" max="3857" width="3.26953125" style="7" customWidth="1"/>
    <col min="3858" max="3858" width="16" style="7" customWidth="1"/>
    <col min="3859" max="3859" width="16.26953125" style="7" customWidth="1"/>
    <col min="3860" max="3860" width="14.7265625" style="7" bestFit="1" customWidth="1"/>
    <col min="3861" max="3861" width="3.453125" style="7" customWidth="1"/>
    <col min="3862" max="3862" width="15.7265625" style="7" customWidth="1"/>
    <col min="3863" max="3863" width="21" style="7" customWidth="1"/>
    <col min="3864" max="3864" width="3.7265625" style="7" customWidth="1"/>
    <col min="3865" max="3865" width="16.7265625" style="7" customWidth="1"/>
    <col min="3866" max="3866" width="21.453125" style="7" customWidth="1"/>
    <col min="3867" max="3867" width="13.54296875" style="7" customWidth="1"/>
    <col min="3868" max="3868" width="2.26953125" style="7" customWidth="1"/>
    <col min="3869" max="3869" width="16.54296875" style="7" customWidth="1"/>
    <col min="3870" max="3870" width="14.54296875" style="7" customWidth="1"/>
    <col min="3871" max="3871" width="41.26953125" style="7" customWidth="1"/>
    <col min="3872" max="3872" width="9.26953125" style="7"/>
    <col min="3873" max="3878" width="17" style="7" customWidth="1"/>
    <col min="3879" max="3879" width="9.26953125" style="7" customWidth="1"/>
    <col min="3880" max="4107" width="9.26953125" style="7"/>
    <col min="4108" max="4108" width="16" style="7" customWidth="1"/>
    <col min="4109" max="4109" width="12.7265625" style="7" customWidth="1"/>
    <col min="4110" max="4110" width="12" style="7" customWidth="1"/>
    <col min="4111" max="4111" width="16" style="7" customWidth="1"/>
    <col min="4112" max="4112" width="55" style="7" bestFit="1" customWidth="1"/>
    <col min="4113" max="4113" width="3.26953125" style="7" customWidth="1"/>
    <col min="4114" max="4114" width="16" style="7" customWidth="1"/>
    <col min="4115" max="4115" width="16.26953125" style="7" customWidth="1"/>
    <col min="4116" max="4116" width="14.7265625" style="7" bestFit="1" customWidth="1"/>
    <col min="4117" max="4117" width="3.453125" style="7" customWidth="1"/>
    <col min="4118" max="4118" width="15.7265625" style="7" customWidth="1"/>
    <col min="4119" max="4119" width="21" style="7" customWidth="1"/>
    <col min="4120" max="4120" width="3.7265625" style="7" customWidth="1"/>
    <col min="4121" max="4121" width="16.7265625" style="7" customWidth="1"/>
    <col min="4122" max="4122" width="21.453125" style="7" customWidth="1"/>
    <col min="4123" max="4123" width="13.54296875" style="7" customWidth="1"/>
    <col min="4124" max="4124" width="2.26953125" style="7" customWidth="1"/>
    <col min="4125" max="4125" width="16.54296875" style="7" customWidth="1"/>
    <col min="4126" max="4126" width="14.54296875" style="7" customWidth="1"/>
    <col min="4127" max="4127" width="41.26953125" style="7" customWidth="1"/>
    <col min="4128" max="4128" width="9.26953125" style="7"/>
    <col min="4129" max="4134" width="17" style="7" customWidth="1"/>
    <col min="4135" max="4135" width="9.26953125" style="7" customWidth="1"/>
    <col min="4136" max="4363" width="9.26953125" style="7"/>
    <col min="4364" max="4364" width="16" style="7" customWidth="1"/>
    <col min="4365" max="4365" width="12.7265625" style="7" customWidth="1"/>
    <col min="4366" max="4366" width="12" style="7" customWidth="1"/>
    <col min="4367" max="4367" width="16" style="7" customWidth="1"/>
    <col min="4368" max="4368" width="55" style="7" bestFit="1" customWidth="1"/>
    <col min="4369" max="4369" width="3.26953125" style="7" customWidth="1"/>
    <col min="4370" max="4370" width="16" style="7" customWidth="1"/>
    <col min="4371" max="4371" width="16.26953125" style="7" customWidth="1"/>
    <col min="4372" max="4372" width="14.7265625" style="7" bestFit="1" customWidth="1"/>
    <col min="4373" max="4373" width="3.453125" style="7" customWidth="1"/>
    <col min="4374" max="4374" width="15.7265625" style="7" customWidth="1"/>
    <col min="4375" max="4375" width="21" style="7" customWidth="1"/>
    <col min="4376" max="4376" width="3.7265625" style="7" customWidth="1"/>
    <col min="4377" max="4377" width="16.7265625" style="7" customWidth="1"/>
    <col min="4378" max="4378" width="21.453125" style="7" customWidth="1"/>
    <col min="4379" max="4379" width="13.54296875" style="7" customWidth="1"/>
    <col min="4380" max="4380" width="2.26953125" style="7" customWidth="1"/>
    <col min="4381" max="4381" width="16.54296875" style="7" customWidth="1"/>
    <col min="4382" max="4382" width="14.54296875" style="7" customWidth="1"/>
    <col min="4383" max="4383" width="41.26953125" style="7" customWidth="1"/>
    <col min="4384" max="4384" width="9.26953125" style="7"/>
    <col min="4385" max="4390" width="17" style="7" customWidth="1"/>
    <col min="4391" max="4391" width="9.26953125" style="7" customWidth="1"/>
    <col min="4392" max="4619" width="9.26953125" style="7"/>
    <col min="4620" max="4620" width="16" style="7" customWidth="1"/>
    <col min="4621" max="4621" width="12.7265625" style="7" customWidth="1"/>
    <col min="4622" max="4622" width="12" style="7" customWidth="1"/>
    <col min="4623" max="4623" width="16" style="7" customWidth="1"/>
    <col min="4624" max="4624" width="55" style="7" bestFit="1" customWidth="1"/>
    <col min="4625" max="4625" width="3.26953125" style="7" customWidth="1"/>
    <col min="4626" max="4626" width="16" style="7" customWidth="1"/>
    <col min="4627" max="4627" width="16.26953125" style="7" customWidth="1"/>
    <col min="4628" max="4628" width="14.7265625" style="7" bestFit="1" customWidth="1"/>
    <col min="4629" max="4629" width="3.453125" style="7" customWidth="1"/>
    <col min="4630" max="4630" width="15.7265625" style="7" customWidth="1"/>
    <col min="4631" max="4631" width="21" style="7" customWidth="1"/>
    <col min="4632" max="4632" width="3.7265625" style="7" customWidth="1"/>
    <col min="4633" max="4633" width="16.7265625" style="7" customWidth="1"/>
    <col min="4634" max="4634" width="21.453125" style="7" customWidth="1"/>
    <col min="4635" max="4635" width="13.54296875" style="7" customWidth="1"/>
    <col min="4636" max="4636" width="2.26953125" style="7" customWidth="1"/>
    <col min="4637" max="4637" width="16.54296875" style="7" customWidth="1"/>
    <col min="4638" max="4638" width="14.54296875" style="7" customWidth="1"/>
    <col min="4639" max="4639" width="41.26953125" style="7" customWidth="1"/>
    <col min="4640" max="4640" width="9.26953125" style="7"/>
    <col min="4641" max="4646" width="17" style="7" customWidth="1"/>
    <col min="4647" max="4647" width="9.26953125" style="7" customWidth="1"/>
    <col min="4648" max="4875" width="9.26953125" style="7"/>
    <col min="4876" max="4876" width="16" style="7" customWidth="1"/>
    <col min="4877" max="4877" width="12.7265625" style="7" customWidth="1"/>
    <col min="4878" max="4878" width="12" style="7" customWidth="1"/>
    <col min="4879" max="4879" width="16" style="7" customWidth="1"/>
    <col min="4880" max="4880" width="55" style="7" bestFit="1" customWidth="1"/>
    <col min="4881" max="4881" width="3.26953125" style="7" customWidth="1"/>
    <col min="4882" max="4882" width="16" style="7" customWidth="1"/>
    <col min="4883" max="4883" width="16.26953125" style="7" customWidth="1"/>
    <col min="4884" max="4884" width="14.7265625" style="7" bestFit="1" customWidth="1"/>
    <col min="4885" max="4885" width="3.453125" style="7" customWidth="1"/>
    <col min="4886" max="4886" width="15.7265625" style="7" customWidth="1"/>
    <col min="4887" max="4887" width="21" style="7" customWidth="1"/>
    <col min="4888" max="4888" width="3.7265625" style="7" customWidth="1"/>
    <col min="4889" max="4889" width="16.7265625" style="7" customWidth="1"/>
    <col min="4890" max="4890" width="21.453125" style="7" customWidth="1"/>
    <col min="4891" max="4891" width="13.54296875" style="7" customWidth="1"/>
    <col min="4892" max="4892" width="2.26953125" style="7" customWidth="1"/>
    <col min="4893" max="4893" width="16.54296875" style="7" customWidth="1"/>
    <col min="4894" max="4894" width="14.54296875" style="7" customWidth="1"/>
    <col min="4895" max="4895" width="41.26953125" style="7" customWidth="1"/>
    <col min="4896" max="4896" width="9.26953125" style="7"/>
    <col min="4897" max="4902" width="17" style="7" customWidth="1"/>
    <col min="4903" max="4903" width="9.26953125" style="7" customWidth="1"/>
    <col min="4904" max="5131" width="9.26953125" style="7"/>
    <col min="5132" max="5132" width="16" style="7" customWidth="1"/>
    <col min="5133" max="5133" width="12.7265625" style="7" customWidth="1"/>
    <col min="5134" max="5134" width="12" style="7" customWidth="1"/>
    <col min="5135" max="5135" width="16" style="7" customWidth="1"/>
    <col min="5136" max="5136" width="55" style="7" bestFit="1" customWidth="1"/>
    <col min="5137" max="5137" width="3.26953125" style="7" customWidth="1"/>
    <col min="5138" max="5138" width="16" style="7" customWidth="1"/>
    <col min="5139" max="5139" width="16.26953125" style="7" customWidth="1"/>
    <col min="5140" max="5140" width="14.7265625" style="7" bestFit="1" customWidth="1"/>
    <col min="5141" max="5141" width="3.453125" style="7" customWidth="1"/>
    <col min="5142" max="5142" width="15.7265625" style="7" customWidth="1"/>
    <col min="5143" max="5143" width="21" style="7" customWidth="1"/>
    <col min="5144" max="5144" width="3.7265625" style="7" customWidth="1"/>
    <col min="5145" max="5145" width="16.7265625" style="7" customWidth="1"/>
    <col min="5146" max="5146" width="21.453125" style="7" customWidth="1"/>
    <col min="5147" max="5147" width="13.54296875" style="7" customWidth="1"/>
    <col min="5148" max="5148" width="2.26953125" style="7" customWidth="1"/>
    <col min="5149" max="5149" width="16.54296875" style="7" customWidth="1"/>
    <col min="5150" max="5150" width="14.54296875" style="7" customWidth="1"/>
    <col min="5151" max="5151" width="41.26953125" style="7" customWidth="1"/>
    <col min="5152" max="5152" width="9.26953125" style="7"/>
    <col min="5153" max="5158" width="17" style="7" customWidth="1"/>
    <col min="5159" max="5159" width="9.26953125" style="7" customWidth="1"/>
    <col min="5160" max="5387" width="9.26953125" style="7"/>
    <col min="5388" max="5388" width="16" style="7" customWidth="1"/>
    <col min="5389" max="5389" width="12.7265625" style="7" customWidth="1"/>
    <col min="5390" max="5390" width="12" style="7" customWidth="1"/>
    <col min="5391" max="5391" width="16" style="7" customWidth="1"/>
    <col min="5392" max="5392" width="55" style="7" bestFit="1" customWidth="1"/>
    <col min="5393" max="5393" width="3.26953125" style="7" customWidth="1"/>
    <col min="5394" max="5394" width="16" style="7" customWidth="1"/>
    <col min="5395" max="5395" width="16.26953125" style="7" customWidth="1"/>
    <col min="5396" max="5396" width="14.7265625" style="7" bestFit="1" customWidth="1"/>
    <col min="5397" max="5397" width="3.453125" style="7" customWidth="1"/>
    <col min="5398" max="5398" width="15.7265625" style="7" customWidth="1"/>
    <col min="5399" max="5399" width="21" style="7" customWidth="1"/>
    <col min="5400" max="5400" width="3.7265625" style="7" customWidth="1"/>
    <col min="5401" max="5401" width="16.7265625" style="7" customWidth="1"/>
    <col min="5402" max="5402" width="21.453125" style="7" customWidth="1"/>
    <col min="5403" max="5403" width="13.54296875" style="7" customWidth="1"/>
    <col min="5404" max="5404" width="2.26953125" style="7" customWidth="1"/>
    <col min="5405" max="5405" width="16.54296875" style="7" customWidth="1"/>
    <col min="5406" max="5406" width="14.54296875" style="7" customWidth="1"/>
    <col min="5407" max="5407" width="41.26953125" style="7" customWidth="1"/>
    <col min="5408" max="5408" width="9.26953125" style="7"/>
    <col min="5409" max="5414" width="17" style="7" customWidth="1"/>
    <col min="5415" max="5415" width="9.26953125" style="7" customWidth="1"/>
    <col min="5416" max="5643" width="9.26953125" style="7"/>
    <col min="5644" max="5644" width="16" style="7" customWidth="1"/>
    <col min="5645" max="5645" width="12.7265625" style="7" customWidth="1"/>
    <col min="5646" max="5646" width="12" style="7" customWidth="1"/>
    <col min="5647" max="5647" width="16" style="7" customWidth="1"/>
    <col min="5648" max="5648" width="55" style="7" bestFit="1" customWidth="1"/>
    <col min="5649" max="5649" width="3.26953125" style="7" customWidth="1"/>
    <col min="5650" max="5650" width="16" style="7" customWidth="1"/>
    <col min="5651" max="5651" width="16.26953125" style="7" customWidth="1"/>
    <col min="5652" max="5652" width="14.7265625" style="7" bestFit="1" customWidth="1"/>
    <col min="5653" max="5653" width="3.453125" style="7" customWidth="1"/>
    <col min="5654" max="5654" width="15.7265625" style="7" customWidth="1"/>
    <col min="5655" max="5655" width="21" style="7" customWidth="1"/>
    <col min="5656" max="5656" width="3.7265625" style="7" customWidth="1"/>
    <col min="5657" max="5657" width="16.7265625" style="7" customWidth="1"/>
    <col min="5658" max="5658" width="21.453125" style="7" customWidth="1"/>
    <col min="5659" max="5659" width="13.54296875" style="7" customWidth="1"/>
    <col min="5660" max="5660" width="2.26953125" style="7" customWidth="1"/>
    <col min="5661" max="5661" width="16.54296875" style="7" customWidth="1"/>
    <col min="5662" max="5662" width="14.54296875" style="7" customWidth="1"/>
    <col min="5663" max="5663" width="41.26953125" style="7" customWidth="1"/>
    <col min="5664" max="5664" width="9.26953125" style="7"/>
    <col min="5665" max="5670" width="17" style="7" customWidth="1"/>
    <col min="5671" max="5671" width="9.26953125" style="7" customWidth="1"/>
    <col min="5672" max="5899" width="9.26953125" style="7"/>
    <col min="5900" max="5900" width="16" style="7" customWidth="1"/>
    <col min="5901" max="5901" width="12.7265625" style="7" customWidth="1"/>
    <col min="5902" max="5902" width="12" style="7" customWidth="1"/>
    <col min="5903" max="5903" width="16" style="7" customWidth="1"/>
    <col min="5904" max="5904" width="55" style="7" bestFit="1" customWidth="1"/>
    <col min="5905" max="5905" width="3.26953125" style="7" customWidth="1"/>
    <col min="5906" max="5906" width="16" style="7" customWidth="1"/>
    <col min="5907" max="5907" width="16.26953125" style="7" customWidth="1"/>
    <col min="5908" max="5908" width="14.7265625" style="7" bestFit="1" customWidth="1"/>
    <col min="5909" max="5909" width="3.453125" style="7" customWidth="1"/>
    <col min="5910" max="5910" width="15.7265625" style="7" customWidth="1"/>
    <col min="5911" max="5911" width="21" style="7" customWidth="1"/>
    <col min="5912" max="5912" width="3.7265625" style="7" customWidth="1"/>
    <col min="5913" max="5913" width="16.7265625" style="7" customWidth="1"/>
    <col min="5914" max="5914" width="21.453125" style="7" customWidth="1"/>
    <col min="5915" max="5915" width="13.54296875" style="7" customWidth="1"/>
    <col min="5916" max="5916" width="2.26953125" style="7" customWidth="1"/>
    <col min="5917" max="5917" width="16.54296875" style="7" customWidth="1"/>
    <col min="5918" max="5918" width="14.54296875" style="7" customWidth="1"/>
    <col min="5919" max="5919" width="41.26953125" style="7" customWidth="1"/>
    <col min="5920" max="5920" width="9.26953125" style="7"/>
    <col min="5921" max="5926" width="17" style="7" customWidth="1"/>
    <col min="5927" max="5927" width="9.26953125" style="7" customWidth="1"/>
    <col min="5928" max="6155" width="9.26953125" style="7"/>
    <col min="6156" max="6156" width="16" style="7" customWidth="1"/>
    <col min="6157" max="6157" width="12.7265625" style="7" customWidth="1"/>
    <col min="6158" max="6158" width="12" style="7" customWidth="1"/>
    <col min="6159" max="6159" width="16" style="7" customWidth="1"/>
    <col min="6160" max="6160" width="55" style="7" bestFit="1" customWidth="1"/>
    <col min="6161" max="6161" width="3.26953125" style="7" customWidth="1"/>
    <col min="6162" max="6162" width="16" style="7" customWidth="1"/>
    <col min="6163" max="6163" width="16.26953125" style="7" customWidth="1"/>
    <col min="6164" max="6164" width="14.7265625" style="7" bestFit="1" customWidth="1"/>
    <col min="6165" max="6165" width="3.453125" style="7" customWidth="1"/>
    <col min="6166" max="6166" width="15.7265625" style="7" customWidth="1"/>
    <col min="6167" max="6167" width="21" style="7" customWidth="1"/>
    <col min="6168" max="6168" width="3.7265625" style="7" customWidth="1"/>
    <col min="6169" max="6169" width="16.7265625" style="7" customWidth="1"/>
    <col min="6170" max="6170" width="21.453125" style="7" customWidth="1"/>
    <col min="6171" max="6171" width="13.54296875" style="7" customWidth="1"/>
    <col min="6172" max="6172" width="2.26953125" style="7" customWidth="1"/>
    <col min="6173" max="6173" width="16.54296875" style="7" customWidth="1"/>
    <col min="6174" max="6174" width="14.54296875" style="7" customWidth="1"/>
    <col min="6175" max="6175" width="41.26953125" style="7" customWidth="1"/>
    <col min="6176" max="6176" width="9.26953125" style="7"/>
    <col min="6177" max="6182" width="17" style="7" customWidth="1"/>
    <col min="6183" max="6183" width="9.26953125" style="7" customWidth="1"/>
    <col min="6184" max="6411" width="9.26953125" style="7"/>
    <col min="6412" max="6412" width="16" style="7" customWidth="1"/>
    <col min="6413" max="6413" width="12.7265625" style="7" customWidth="1"/>
    <col min="6414" max="6414" width="12" style="7" customWidth="1"/>
    <col min="6415" max="6415" width="16" style="7" customWidth="1"/>
    <col min="6416" max="6416" width="55" style="7" bestFit="1" customWidth="1"/>
    <col min="6417" max="6417" width="3.26953125" style="7" customWidth="1"/>
    <col min="6418" max="6418" width="16" style="7" customWidth="1"/>
    <col min="6419" max="6419" width="16.26953125" style="7" customWidth="1"/>
    <col min="6420" max="6420" width="14.7265625" style="7" bestFit="1" customWidth="1"/>
    <col min="6421" max="6421" width="3.453125" style="7" customWidth="1"/>
    <col min="6422" max="6422" width="15.7265625" style="7" customWidth="1"/>
    <col min="6423" max="6423" width="21" style="7" customWidth="1"/>
    <col min="6424" max="6424" width="3.7265625" style="7" customWidth="1"/>
    <col min="6425" max="6425" width="16.7265625" style="7" customWidth="1"/>
    <col min="6426" max="6426" width="21.453125" style="7" customWidth="1"/>
    <col min="6427" max="6427" width="13.54296875" style="7" customWidth="1"/>
    <col min="6428" max="6428" width="2.26953125" style="7" customWidth="1"/>
    <col min="6429" max="6429" width="16.54296875" style="7" customWidth="1"/>
    <col min="6430" max="6430" width="14.54296875" style="7" customWidth="1"/>
    <col min="6431" max="6431" width="41.26953125" style="7" customWidth="1"/>
    <col min="6432" max="6432" width="9.26953125" style="7"/>
    <col min="6433" max="6438" width="17" style="7" customWidth="1"/>
    <col min="6439" max="6439" width="9.26953125" style="7" customWidth="1"/>
    <col min="6440" max="6667" width="9.26953125" style="7"/>
    <col min="6668" max="6668" width="16" style="7" customWidth="1"/>
    <col min="6669" max="6669" width="12.7265625" style="7" customWidth="1"/>
    <col min="6670" max="6670" width="12" style="7" customWidth="1"/>
    <col min="6671" max="6671" width="16" style="7" customWidth="1"/>
    <col min="6672" max="6672" width="55" style="7" bestFit="1" customWidth="1"/>
    <col min="6673" max="6673" width="3.26953125" style="7" customWidth="1"/>
    <col min="6674" max="6674" width="16" style="7" customWidth="1"/>
    <col min="6675" max="6675" width="16.26953125" style="7" customWidth="1"/>
    <col min="6676" max="6676" width="14.7265625" style="7" bestFit="1" customWidth="1"/>
    <col min="6677" max="6677" width="3.453125" style="7" customWidth="1"/>
    <col min="6678" max="6678" width="15.7265625" style="7" customWidth="1"/>
    <col min="6679" max="6679" width="21" style="7" customWidth="1"/>
    <col min="6680" max="6680" width="3.7265625" style="7" customWidth="1"/>
    <col min="6681" max="6681" width="16.7265625" style="7" customWidth="1"/>
    <col min="6682" max="6682" width="21.453125" style="7" customWidth="1"/>
    <col min="6683" max="6683" width="13.54296875" style="7" customWidth="1"/>
    <col min="6684" max="6684" width="2.26953125" style="7" customWidth="1"/>
    <col min="6685" max="6685" width="16.54296875" style="7" customWidth="1"/>
    <col min="6686" max="6686" width="14.54296875" style="7" customWidth="1"/>
    <col min="6687" max="6687" width="41.26953125" style="7" customWidth="1"/>
    <col min="6688" max="6688" width="9.26953125" style="7"/>
    <col min="6689" max="6694" width="17" style="7" customWidth="1"/>
    <col min="6695" max="6695" width="9.26953125" style="7" customWidth="1"/>
    <col min="6696" max="6923" width="9.26953125" style="7"/>
    <col min="6924" max="6924" width="16" style="7" customWidth="1"/>
    <col min="6925" max="6925" width="12.7265625" style="7" customWidth="1"/>
    <col min="6926" max="6926" width="12" style="7" customWidth="1"/>
    <col min="6927" max="6927" width="16" style="7" customWidth="1"/>
    <col min="6928" max="6928" width="55" style="7" bestFit="1" customWidth="1"/>
    <col min="6929" max="6929" width="3.26953125" style="7" customWidth="1"/>
    <col min="6930" max="6930" width="16" style="7" customWidth="1"/>
    <col min="6931" max="6931" width="16.26953125" style="7" customWidth="1"/>
    <col min="6932" max="6932" width="14.7265625" style="7" bestFit="1" customWidth="1"/>
    <col min="6933" max="6933" width="3.453125" style="7" customWidth="1"/>
    <col min="6934" max="6934" width="15.7265625" style="7" customWidth="1"/>
    <col min="6935" max="6935" width="21" style="7" customWidth="1"/>
    <col min="6936" max="6936" width="3.7265625" style="7" customWidth="1"/>
    <col min="6937" max="6937" width="16.7265625" style="7" customWidth="1"/>
    <col min="6938" max="6938" width="21.453125" style="7" customWidth="1"/>
    <col min="6939" max="6939" width="13.54296875" style="7" customWidth="1"/>
    <col min="6940" max="6940" width="2.26953125" style="7" customWidth="1"/>
    <col min="6941" max="6941" width="16.54296875" style="7" customWidth="1"/>
    <col min="6942" max="6942" width="14.54296875" style="7" customWidth="1"/>
    <col min="6943" max="6943" width="41.26953125" style="7" customWidth="1"/>
    <col min="6944" max="6944" width="9.26953125" style="7"/>
    <col min="6945" max="6950" width="17" style="7" customWidth="1"/>
    <col min="6951" max="6951" width="9.26953125" style="7" customWidth="1"/>
    <col min="6952" max="7179" width="9.26953125" style="7"/>
    <col min="7180" max="7180" width="16" style="7" customWidth="1"/>
    <col min="7181" max="7181" width="12.7265625" style="7" customWidth="1"/>
    <col min="7182" max="7182" width="12" style="7" customWidth="1"/>
    <col min="7183" max="7183" width="16" style="7" customWidth="1"/>
    <col min="7184" max="7184" width="55" style="7" bestFit="1" customWidth="1"/>
    <col min="7185" max="7185" width="3.26953125" style="7" customWidth="1"/>
    <col min="7186" max="7186" width="16" style="7" customWidth="1"/>
    <col min="7187" max="7187" width="16.26953125" style="7" customWidth="1"/>
    <col min="7188" max="7188" width="14.7265625" style="7" bestFit="1" customWidth="1"/>
    <col min="7189" max="7189" width="3.453125" style="7" customWidth="1"/>
    <col min="7190" max="7190" width="15.7265625" style="7" customWidth="1"/>
    <col min="7191" max="7191" width="21" style="7" customWidth="1"/>
    <col min="7192" max="7192" width="3.7265625" style="7" customWidth="1"/>
    <col min="7193" max="7193" width="16.7265625" style="7" customWidth="1"/>
    <col min="7194" max="7194" width="21.453125" style="7" customWidth="1"/>
    <col min="7195" max="7195" width="13.54296875" style="7" customWidth="1"/>
    <col min="7196" max="7196" width="2.26953125" style="7" customWidth="1"/>
    <col min="7197" max="7197" width="16.54296875" style="7" customWidth="1"/>
    <col min="7198" max="7198" width="14.54296875" style="7" customWidth="1"/>
    <col min="7199" max="7199" width="41.26953125" style="7" customWidth="1"/>
    <col min="7200" max="7200" width="9.26953125" style="7"/>
    <col min="7201" max="7206" width="17" style="7" customWidth="1"/>
    <col min="7207" max="7207" width="9.26953125" style="7" customWidth="1"/>
    <col min="7208" max="7435" width="9.26953125" style="7"/>
    <col min="7436" max="7436" width="16" style="7" customWidth="1"/>
    <col min="7437" max="7437" width="12.7265625" style="7" customWidth="1"/>
    <col min="7438" max="7438" width="12" style="7" customWidth="1"/>
    <col min="7439" max="7439" width="16" style="7" customWidth="1"/>
    <col min="7440" max="7440" width="55" style="7" bestFit="1" customWidth="1"/>
    <col min="7441" max="7441" width="3.26953125" style="7" customWidth="1"/>
    <col min="7442" max="7442" width="16" style="7" customWidth="1"/>
    <col min="7443" max="7443" width="16.26953125" style="7" customWidth="1"/>
    <col min="7444" max="7444" width="14.7265625" style="7" bestFit="1" customWidth="1"/>
    <col min="7445" max="7445" width="3.453125" style="7" customWidth="1"/>
    <col min="7446" max="7446" width="15.7265625" style="7" customWidth="1"/>
    <col min="7447" max="7447" width="21" style="7" customWidth="1"/>
    <col min="7448" max="7448" width="3.7265625" style="7" customWidth="1"/>
    <col min="7449" max="7449" width="16.7265625" style="7" customWidth="1"/>
    <col min="7450" max="7450" width="21.453125" style="7" customWidth="1"/>
    <col min="7451" max="7451" width="13.54296875" style="7" customWidth="1"/>
    <col min="7452" max="7452" width="2.26953125" style="7" customWidth="1"/>
    <col min="7453" max="7453" width="16.54296875" style="7" customWidth="1"/>
    <col min="7454" max="7454" width="14.54296875" style="7" customWidth="1"/>
    <col min="7455" max="7455" width="41.26953125" style="7" customWidth="1"/>
    <col min="7456" max="7456" width="9.26953125" style="7"/>
    <col min="7457" max="7462" width="17" style="7" customWidth="1"/>
    <col min="7463" max="7463" width="9.26953125" style="7" customWidth="1"/>
    <col min="7464" max="7691" width="9.26953125" style="7"/>
    <col min="7692" max="7692" width="16" style="7" customWidth="1"/>
    <col min="7693" max="7693" width="12.7265625" style="7" customWidth="1"/>
    <col min="7694" max="7694" width="12" style="7" customWidth="1"/>
    <col min="7695" max="7695" width="16" style="7" customWidth="1"/>
    <col min="7696" max="7696" width="55" style="7" bestFit="1" customWidth="1"/>
    <col min="7697" max="7697" width="3.26953125" style="7" customWidth="1"/>
    <col min="7698" max="7698" width="16" style="7" customWidth="1"/>
    <col min="7699" max="7699" width="16.26953125" style="7" customWidth="1"/>
    <col min="7700" max="7700" width="14.7265625" style="7" bestFit="1" customWidth="1"/>
    <col min="7701" max="7701" width="3.453125" style="7" customWidth="1"/>
    <col min="7702" max="7702" width="15.7265625" style="7" customWidth="1"/>
    <col min="7703" max="7703" width="21" style="7" customWidth="1"/>
    <col min="7704" max="7704" width="3.7265625" style="7" customWidth="1"/>
    <col min="7705" max="7705" width="16.7265625" style="7" customWidth="1"/>
    <col min="7706" max="7706" width="21.453125" style="7" customWidth="1"/>
    <col min="7707" max="7707" width="13.54296875" style="7" customWidth="1"/>
    <col min="7708" max="7708" width="2.26953125" style="7" customWidth="1"/>
    <col min="7709" max="7709" width="16.54296875" style="7" customWidth="1"/>
    <col min="7710" max="7710" width="14.54296875" style="7" customWidth="1"/>
    <col min="7711" max="7711" width="41.26953125" style="7" customWidth="1"/>
    <col min="7712" max="7712" width="9.26953125" style="7"/>
    <col min="7713" max="7718" width="17" style="7" customWidth="1"/>
    <col min="7719" max="7719" width="9.26953125" style="7" customWidth="1"/>
    <col min="7720" max="7947" width="9.26953125" style="7"/>
    <col min="7948" max="7948" width="16" style="7" customWidth="1"/>
    <col min="7949" max="7949" width="12.7265625" style="7" customWidth="1"/>
    <col min="7950" max="7950" width="12" style="7" customWidth="1"/>
    <col min="7951" max="7951" width="16" style="7" customWidth="1"/>
    <col min="7952" max="7952" width="55" style="7" bestFit="1" customWidth="1"/>
    <col min="7953" max="7953" width="3.26953125" style="7" customWidth="1"/>
    <col min="7954" max="7954" width="16" style="7" customWidth="1"/>
    <col min="7955" max="7955" width="16.26953125" style="7" customWidth="1"/>
    <col min="7956" max="7956" width="14.7265625" style="7" bestFit="1" customWidth="1"/>
    <col min="7957" max="7957" width="3.453125" style="7" customWidth="1"/>
    <col min="7958" max="7958" width="15.7265625" style="7" customWidth="1"/>
    <col min="7959" max="7959" width="21" style="7" customWidth="1"/>
    <col min="7960" max="7960" width="3.7265625" style="7" customWidth="1"/>
    <col min="7961" max="7961" width="16.7265625" style="7" customWidth="1"/>
    <col min="7962" max="7962" width="21.453125" style="7" customWidth="1"/>
    <col min="7963" max="7963" width="13.54296875" style="7" customWidth="1"/>
    <col min="7964" max="7964" width="2.26953125" style="7" customWidth="1"/>
    <col min="7965" max="7965" width="16.54296875" style="7" customWidth="1"/>
    <col min="7966" max="7966" width="14.54296875" style="7" customWidth="1"/>
    <col min="7967" max="7967" width="41.26953125" style="7" customWidth="1"/>
    <col min="7968" max="7968" width="9.26953125" style="7"/>
    <col min="7969" max="7974" width="17" style="7" customWidth="1"/>
    <col min="7975" max="7975" width="9.26953125" style="7" customWidth="1"/>
    <col min="7976" max="8203" width="9.26953125" style="7"/>
    <col min="8204" max="8204" width="16" style="7" customWidth="1"/>
    <col min="8205" max="8205" width="12.7265625" style="7" customWidth="1"/>
    <col min="8206" max="8206" width="12" style="7" customWidth="1"/>
    <col min="8207" max="8207" width="16" style="7" customWidth="1"/>
    <col min="8208" max="8208" width="55" style="7" bestFit="1" customWidth="1"/>
    <col min="8209" max="8209" width="3.26953125" style="7" customWidth="1"/>
    <col min="8210" max="8210" width="16" style="7" customWidth="1"/>
    <col min="8211" max="8211" width="16.26953125" style="7" customWidth="1"/>
    <col min="8212" max="8212" width="14.7265625" style="7" bestFit="1" customWidth="1"/>
    <col min="8213" max="8213" width="3.453125" style="7" customWidth="1"/>
    <col min="8214" max="8214" width="15.7265625" style="7" customWidth="1"/>
    <col min="8215" max="8215" width="21" style="7" customWidth="1"/>
    <col min="8216" max="8216" width="3.7265625" style="7" customWidth="1"/>
    <col min="8217" max="8217" width="16.7265625" style="7" customWidth="1"/>
    <col min="8218" max="8218" width="21.453125" style="7" customWidth="1"/>
    <col min="8219" max="8219" width="13.54296875" style="7" customWidth="1"/>
    <col min="8220" max="8220" width="2.26953125" style="7" customWidth="1"/>
    <col min="8221" max="8221" width="16.54296875" style="7" customWidth="1"/>
    <col min="8222" max="8222" width="14.54296875" style="7" customWidth="1"/>
    <col min="8223" max="8223" width="41.26953125" style="7" customWidth="1"/>
    <col min="8224" max="8224" width="9.26953125" style="7"/>
    <col min="8225" max="8230" width="17" style="7" customWidth="1"/>
    <col min="8231" max="8231" width="9.26953125" style="7" customWidth="1"/>
    <col min="8232" max="8459" width="9.26953125" style="7"/>
    <col min="8460" max="8460" width="16" style="7" customWidth="1"/>
    <col min="8461" max="8461" width="12.7265625" style="7" customWidth="1"/>
    <col min="8462" max="8462" width="12" style="7" customWidth="1"/>
    <col min="8463" max="8463" width="16" style="7" customWidth="1"/>
    <col min="8464" max="8464" width="55" style="7" bestFit="1" customWidth="1"/>
    <col min="8465" max="8465" width="3.26953125" style="7" customWidth="1"/>
    <col min="8466" max="8466" width="16" style="7" customWidth="1"/>
    <col min="8467" max="8467" width="16.26953125" style="7" customWidth="1"/>
    <col min="8468" max="8468" width="14.7265625" style="7" bestFit="1" customWidth="1"/>
    <col min="8469" max="8469" width="3.453125" style="7" customWidth="1"/>
    <col min="8470" max="8470" width="15.7265625" style="7" customWidth="1"/>
    <col min="8471" max="8471" width="21" style="7" customWidth="1"/>
    <col min="8472" max="8472" width="3.7265625" style="7" customWidth="1"/>
    <col min="8473" max="8473" width="16.7265625" style="7" customWidth="1"/>
    <col min="8474" max="8474" width="21.453125" style="7" customWidth="1"/>
    <col min="8475" max="8475" width="13.54296875" style="7" customWidth="1"/>
    <col min="8476" max="8476" width="2.26953125" style="7" customWidth="1"/>
    <col min="8477" max="8477" width="16.54296875" style="7" customWidth="1"/>
    <col min="8478" max="8478" width="14.54296875" style="7" customWidth="1"/>
    <col min="8479" max="8479" width="41.26953125" style="7" customWidth="1"/>
    <col min="8480" max="8480" width="9.26953125" style="7"/>
    <col min="8481" max="8486" width="17" style="7" customWidth="1"/>
    <col min="8487" max="8487" width="9.26953125" style="7" customWidth="1"/>
    <col min="8488" max="8715" width="9.26953125" style="7"/>
    <col min="8716" max="8716" width="16" style="7" customWidth="1"/>
    <col min="8717" max="8717" width="12.7265625" style="7" customWidth="1"/>
    <col min="8718" max="8718" width="12" style="7" customWidth="1"/>
    <col min="8719" max="8719" width="16" style="7" customWidth="1"/>
    <col min="8720" max="8720" width="55" style="7" bestFit="1" customWidth="1"/>
    <col min="8721" max="8721" width="3.26953125" style="7" customWidth="1"/>
    <col min="8722" max="8722" width="16" style="7" customWidth="1"/>
    <col min="8723" max="8723" width="16.26953125" style="7" customWidth="1"/>
    <col min="8724" max="8724" width="14.7265625" style="7" bestFit="1" customWidth="1"/>
    <col min="8725" max="8725" width="3.453125" style="7" customWidth="1"/>
    <col min="8726" max="8726" width="15.7265625" style="7" customWidth="1"/>
    <col min="8727" max="8727" width="21" style="7" customWidth="1"/>
    <col min="8728" max="8728" width="3.7265625" style="7" customWidth="1"/>
    <col min="8729" max="8729" width="16.7265625" style="7" customWidth="1"/>
    <col min="8730" max="8730" width="21.453125" style="7" customWidth="1"/>
    <col min="8731" max="8731" width="13.54296875" style="7" customWidth="1"/>
    <col min="8732" max="8732" width="2.26953125" style="7" customWidth="1"/>
    <col min="8733" max="8733" width="16.54296875" style="7" customWidth="1"/>
    <col min="8734" max="8734" width="14.54296875" style="7" customWidth="1"/>
    <col min="8735" max="8735" width="41.26953125" style="7" customWidth="1"/>
    <col min="8736" max="8736" width="9.26953125" style="7"/>
    <col min="8737" max="8742" width="17" style="7" customWidth="1"/>
    <col min="8743" max="8743" width="9.26953125" style="7" customWidth="1"/>
    <col min="8744" max="8971" width="9.26953125" style="7"/>
    <col min="8972" max="8972" width="16" style="7" customWidth="1"/>
    <col min="8973" max="8973" width="12.7265625" style="7" customWidth="1"/>
    <col min="8974" max="8974" width="12" style="7" customWidth="1"/>
    <col min="8975" max="8975" width="16" style="7" customWidth="1"/>
    <col min="8976" max="8976" width="55" style="7" bestFit="1" customWidth="1"/>
    <col min="8977" max="8977" width="3.26953125" style="7" customWidth="1"/>
    <col min="8978" max="8978" width="16" style="7" customWidth="1"/>
    <col min="8979" max="8979" width="16.26953125" style="7" customWidth="1"/>
    <col min="8980" max="8980" width="14.7265625" style="7" bestFit="1" customWidth="1"/>
    <col min="8981" max="8981" width="3.453125" style="7" customWidth="1"/>
    <col min="8982" max="8982" width="15.7265625" style="7" customWidth="1"/>
    <col min="8983" max="8983" width="21" style="7" customWidth="1"/>
    <col min="8984" max="8984" width="3.7265625" style="7" customWidth="1"/>
    <col min="8985" max="8985" width="16.7265625" style="7" customWidth="1"/>
    <col min="8986" max="8986" width="21.453125" style="7" customWidth="1"/>
    <col min="8987" max="8987" width="13.54296875" style="7" customWidth="1"/>
    <col min="8988" max="8988" width="2.26953125" style="7" customWidth="1"/>
    <col min="8989" max="8989" width="16.54296875" style="7" customWidth="1"/>
    <col min="8990" max="8990" width="14.54296875" style="7" customWidth="1"/>
    <col min="8991" max="8991" width="41.26953125" style="7" customWidth="1"/>
    <col min="8992" max="8992" width="9.26953125" style="7"/>
    <col min="8993" max="8998" width="17" style="7" customWidth="1"/>
    <col min="8999" max="8999" width="9.26953125" style="7" customWidth="1"/>
    <col min="9000" max="9227" width="9.26953125" style="7"/>
    <col min="9228" max="9228" width="16" style="7" customWidth="1"/>
    <col min="9229" max="9229" width="12.7265625" style="7" customWidth="1"/>
    <col min="9230" max="9230" width="12" style="7" customWidth="1"/>
    <col min="9231" max="9231" width="16" style="7" customWidth="1"/>
    <col min="9232" max="9232" width="55" style="7" bestFit="1" customWidth="1"/>
    <col min="9233" max="9233" width="3.26953125" style="7" customWidth="1"/>
    <col min="9234" max="9234" width="16" style="7" customWidth="1"/>
    <col min="9235" max="9235" width="16.26953125" style="7" customWidth="1"/>
    <col min="9236" max="9236" width="14.7265625" style="7" bestFit="1" customWidth="1"/>
    <col min="9237" max="9237" width="3.453125" style="7" customWidth="1"/>
    <col min="9238" max="9238" width="15.7265625" style="7" customWidth="1"/>
    <col min="9239" max="9239" width="21" style="7" customWidth="1"/>
    <col min="9240" max="9240" width="3.7265625" style="7" customWidth="1"/>
    <col min="9241" max="9241" width="16.7265625" style="7" customWidth="1"/>
    <col min="9242" max="9242" width="21.453125" style="7" customWidth="1"/>
    <col min="9243" max="9243" width="13.54296875" style="7" customWidth="1"/>
    <col min="9244" max="9244" width="2.26953125" style="7" customWidth="1"/>
    <col min="9245" max="9245" width="16.54296875" style="7" customWidth="1"/>
    <col min="9246" max="9246" width="14.54296875" style="7" customWidth="1"/>
    <col min="9247" max="9247" width="41.26953125" style="7" customWidth="1"/>
    <col min="9248" max="9248" width="9.26953125" style="7"/>
    <col min="9249" max="9254" width="17" style="7" customWidth="1"/>
    <col min="9255" max="9255" width="9.26953125" style="7" customWidth="1"/>
    <col min="9256" max="9483" width="9.26953125" style="7"/>
    <col min="9484" max="9484" width="16" style="7" customWidth="1"/>
    <col min="9485" max="9485" width="12.7265625" style="7" customWidth="1"/>
    <col min="9486" max="9486" width="12" style="7" customWidth="1"/>
    <col min="9487" max="9487" width="16" style="7" customWidth="1"/>
    <col min="9488" max="9488" width="55" style="7" bestFit="1" customWidth="1"/>
    <col min="9489" max="9489" width="3.26953125" style="7" customWidth="1"/>
    <col min="9490" max="9490" width="16" style="7" customWidth="1"/>
    <col min="9491" max="9491" width="16.26953125" style="7" customWidth="1"/>
    <col min="9492" max="9492" width="14.7265625" style="7" bestFit="1" customWidth="1"/>
    <col min="9493" max="9493" width="3.453125" style="7" customWidth="1"/>
    <col min="9494" max="9494" width="15.7265625" style="7" customWidth="1"/>
    <col min="9495" max="9495" width="21" style="7" customWidth="1"/>
    <col min="9496" max="9496" width="3.7265625" style="7" customWidth="1"/>
    <col min="9497" max="9497" width="16.7265625" style="7" customWidth="1"/>
    <col min="9498" max="9498" width="21.453125" style="7" customWidth="1"/>
    <col min="9499" max="9499" width="13.54296875" style="7" customWidth="1"/>
    <col min="9500" max="9500" width="2.26953125" style="7" customWidth="1"/>
    <col min="9501" max="9501" width="16.54296875" style="7" customWidth="1"/>
    <col min="9502" max="9502" width="14.54296875" style="7" customWidth="1"/>
    <col min="9503" max="9503" width="41.26953125" style="7" customWidth="1"/>
    <col min="9504" max="9504" width="9.26953125" style="7"/>
    <col min="9505" max="9510" width="17" style="7" customWidth="1"/>
    <col min="9511" max="9511" width="9.26953125" style="7" customWidth="1"/>
    <col min="9512" max="9739" width="9.26953125" style="7"/>
    <col min="9740" max="9740" width="16" style="7" customWidth="1"/>
    <col min="9741" max="9741" width="12.7265625" style="7" customWidth="1"/>
    <col min="9742" max="9742" width="12" style="7" customWidth="1"/>
    <col min="9743" max="9743" width="16" style="7" customWidth="1"/>
    <col min="9744" max="9744" width="55" style="7" bestFit="1" customWidth="1"/>
    <col min="9745" max="9745" width="3.26953125" style="7" customWidth="1"/>
    <col min="9746" max="9746" width="16" style="7" customWidth="1"/>
    <col min="9747" max="9747" width="16.26953125" style="7" customWidth="1"/>
    <col min="9748" max="9748" width="14.7265625" style="7" bestFit="1" customWidth="1"/>
    <col min="9749" max="9749" width="3.453125" style="7" customWidth="1"/>
    <col min="9750" max="9750" width="15.7265625" style="7" customWidth="1"/>
    <col min="9751" max="9751" width="21" style="7" customWidth="1"/>
    <col min="9752" max="9752" width="3.7265625" style="7" customWidth="1"/>
    <col min="9753" max="9753" width="16.7265625" style="7" customWidth="1"/>
    <col min="9754" max="9754" width="21.453125" style="7" customWidth="1"/>
    <col min="9755" max="9755" width="13.54296875" style="7" customWidth="1"/>
    <col min="9756" max="9756" width="2.26953125" style="7" customWidth="1"/>
    <col min="9757" max="9757" width="16.54296875" style="7" customWidth="1"/>
    <col min="9758" max="9758" width="14.54296875" style="7" customWidth="1"/>
    <col min="9759" max="9759" width="41.26953125" style="7" customWidth="1"/>
    <col min="9760" max="9760" width="9.26953125" style="7"/>
    <col min="9761" max="9766" width="17" style="7" customWidth="1"/>
    <col min="9767" max="9767" width="9.26953125" style="7" customWidth="1"/>
    <col min="9768" max="9995" width="9.26953125" style="7"/>
    <col min="9996" max="9996" width="16" style="7" customWidth="1"/>
    <col min="9997" max="9997" width="12.7265625" style="7" customWidth="1"/>
    <col min="9998" max="9998" width="12" style="7" customWidth="1"/>
    <col min="9999" max="9999" width="16" style="7" customWidth="1"/>
    <col min="10000" max="10000" width="55" style="7" bestFit="1" customWidth="1"/>
    <col min="10001" max="10001" width="3.26953125" style="7" customWidth="1"/>
    <col min="10002" max="10002" width="16" style="7" customWidth="1"/>
    <col min="10003" max="10003" width="16.26953125" style="7" customWidth="1"/>
    <col min="10004" max="10004" width="14.7265625" style="7" bestFit="1" customWidth="1"/>
    <col min="10005" max="10005" width="3.453125" style="7" customWidth="1"/>
    <col min="10006" max="10006" width="15.7265625" style="7" customWidth="1"/>
    <col min="10007" max="10007" width="21" style="7" customWidth="1"/>
    <col min="10008" max="10008" width="3.7265625" style="7" customWidth="1"/>
    <col min="10009" max="10009" width="16.7265625" style="7" customWidth="1"/>
    <col min="10010" max="10010" width="21.453125" style="7" customWidth="1"/>
    <col min="10011" max="10011" width="13.54296875" style="7" customWidth="1"/>
    <col min="10012" max="10012" width="2.26953125" style="7" customWidth="1"/>
    <col min="10013" max="10013" width="16.54296875" style="7" customWidth="1"/>
    <col min="10014" max="10014" width="14.54296875" style="7" customWidth="1"/>
    <col min="10015" max="10015" width="41.26953125" style="7" customWidth="1"/>
    <col min="10016" max="10016" width="9.26953125" style="7"/>
    <col min="10017" max="10022" width="17" style="7" customWidth="1"/>
    <col min="10023" max="10023" width="9.26953125" style="7" customWidth="1"/>
    <col min="10024" max="10251" width="9.26953125" style="7"/>
    <col min="10252" max="10252" width="16" style="7" customWidth="1"/>
    <col min="10253" max="10253" width="12.7265625" style="7" customWidth="1"/>
    <col min="10254" max="10254" width="12" style="7" customWidth="1"/>
    <col min="10255" max="10255" width="16" style="7" customWidth="1"/>
    <col min="10256" max="10256" width="55" style="7" bestFit="1" customWidth="1"/>
    <col min="10257" max="10257" width="3.26953125" style="7" customWidth="1"/>
    <col min="10258" max="10258" width="16" style="7" customWidth="1"/>
    <col min="10259" max="10259" width="16.26953125" style="7" customWidth="1"/>
    <col min="10260" max="10260" width="14.7265625" style="7" bestFit="1" customWidth="1"/>
    <col min="10261" max="10261" width="3.453125" style="7" customWidth="1"/>
    <col min="10262" max="10262" width="15.7265625" style="7" customWidth="1"/>
    <col min="10263" max="10263" width="21" style="7" customWidth="1"/>
    <col min="10264" max="10264" width="3.7265625" style="7" customWidth="1"/>
    <col min="10265" max="10265" width="16.7265625" style="7" customWidth="1"/>
    <col min="10266" max="10266" width="21.453125" style="7" customWidth="1"/>
    <col min="10267" max="10267" width="13.54296875" style="7" customWidth="1"/>
    <col min="10268" max="10268" width="2.26953125" style="7" customWidth="1"/>
    <col min="10269" max="10269" width="16.54296875" style="7" customWidth="1"/>
    <col min="10270" max="10270" width="14.54296875" style="7" customWidth="1"/>
    <col min="10271" max="10271" width="41.26953125" style="7" customWidth="1"/>
    <col min="10272" max="10272" width="9.26953125" style="7"/>
    <col min="10273" max="10278" width="17" style="7" customWidth="1"/>
    <col min="10279" max="10279" width="9.26953125" style="7" customWidth="1"/>
    <col min="10280" max="10507" width="9.26953125" style="7"/>
    <col min="10508" max="10508" width="16" style="7" customWidth="1"/>
    <col min="10509" max="10509" width="12.7265625" style="7" customWidth="1"/>
    <col min="10510" max="10510" width="12" style="7" customWidth="1"/>
    <col min="10511" max="10511" width="16" style="7" customWidth="1"/>
    <col min="10512" max="10512" width="55" style="7" bestFit="1" customWidth="1"/>
    <col min="10513" max="10513" width="3.26953125" style="7" customWidth="1"/>
    <col min="10514" max="10514" width="16" style="7" customWidth="1"/>
    <col min="10515" max="10515" width="16.26953125" style="7" customWidth="1"/>
    <col min="10516" max="10516" width="14.7265625" style="7" bestFit="1" customWidth="1"/>
    <col min="10517" max="10517" width="3.453125" style="7" customWidth="1"/>
    <col min="10518" max="10518" width="15.7265625" style="7" customWidth="1"/>
    <col min="10519" max="10519" width="21" style="7" customWidth="1"/>
    <col min="10520" max="10520" width="3.7265625" style="7" customWidth="1"/>
    <col min="10521" max="10521" width="16.7265625" style="7" customWidth="1"/>
    <col min="10522" max="10522" width="21.453125" style="7" customWidth="1"/>
    <col min="10523" max="10523" width="13.54296875" style="7" customWidth="1"/>
    <col min="10524" max="10524" width="2.26953125" style="7" customWidth="1"/>
    <col min="10525" max="10525" width="16.54296875" style="7" customWidth="1"/>
    <col min="10526" max="10526" width="14.54296875" style="7" customWidth="1"/>
    <col min="10527" max="10527" width="41.26953125" style="7" customWidth="1"/>
    <col min="10528" max="10528" width="9.26953125" style="7"/>
    <col min="10529" max="10534" width="17" style="7" customWidth="1"/>
    <col min="10535" max="10535" width="9.26953125" style="7" customWidth="1"/>
    <col min="10536" max="10763" width="9.26953125" style="7"/>
    <col min="10764" max="10764" width="16" style="7" customWidth="1"/>
    <col min="10765" max="10765" width="12.7265625" style="7" customWidth="1"/>
    <col min="10766" max="10766" width="12" style="7" customWidth="1"/>
    <col min="10767" max="10767" width="16" style="7" customWidth="1"/>
    <col min="10768" max="10768" width="55" style="7" bestFit="1" customWidth="1"/>
    <col min="10769" max="10769" width="3.26953125" style="7" customWidth="1"/>
    <col min="10770" max="10770" width="16" style="7" customWidth="1"/>
    <col min="10771" max="10771" width="16.26953125" style="7" customWidth="1"/>
    <col min="10772" max="10772" width="14.7265625" style="7" bestFit="1" customWidth="1"/>
    <col min="10773" max="10773" width="3.453125" style="7" customWidth="1"/>
    <col min="10774" max="10774" width="15.7265625" style="7" customWidth="1"/>
    <col min="10775" max="10775" width="21" style="7" customWidth="1"/>
    <col min="10776" max="10776" width="3.7265625" style="7" customWidth="1"/>
    <col min="10777" max="10777" width="16.7265625" style="7" customWidth="1"/>
    <col min="10778" max="10778" width="21.453125" style="7" customWidth="1"/>
    <col min="10779" max="10779" width="13.54296875" style="7" customWidth="1"/>
    <col min="10780" max="10780" width="2.26953125" style="7" customWidth="1"/>
    <col min="10781" max="10781" width="16.54296875" style="7" customWidth="1"/>
    <col min="10782" max="10782" width="14.54296875" style="7" customWidth="1"/>
    <col min="10783" max="10783" width="41.26953125" style="7" customWidth="1"/>
    <col min="10784" max="10784" width="9.26953125" style="7"/>
    <col min="10785" max="10790" width="17" style="7" customWidth="1"/>
    <col min="10791" max="10791" width="9.26953125" style="7" customWidth="1"/>
    <col min="10792" max="11019" width="9.26953125" style="7"/>
    <col min="11020" max="11020" width="16" style="7" customWidth="1"/>
    <col min="11021" max="11021" width="12.7265625" style="7" customWidth="1"/>
    <col min="11022" max="11022" width="12" style="7" customWidth="1"/>
    <col min="11023" max="11023" width="16" style="7" customWidth="1"/>
    <col min="11024" max="11024" width="55" style="7" bestFit="1" customWidth="1"/>
    <col min="11025" max="11025" width="3.26953125" style="7" customWidth="1"/>
    <col min="11026" max="11026" width="16" style="7" customWidth="1"/>
    <col min="11027" max="11027" width="16.26953125" style="7" customWidth="1"/>
    <col min="11028" max="11028" width="14.7265625" style="7" bestFit="1" customWidth="1"/>
    <col min="11029" max="11029" width="3.453125" style="7" customWidth="1"/>
    <col min="11030" max="11030" width="15.7265625" style="7" customWidth="1"/>
    <col min="11031" max="11031" width="21" style="7" customWidth="1"/>
    <col min="11032" max="11032" width="3.7265625" style="7" customWidth="1"/>
    <col min="11033" max="11033" width="16.7265625" style="7" customWidth="1"/>
    <col min="11034" max="11034" width="21.453125" style="7" customWidth="1"/>
    <col min="11035" max="11035" width="13.54296875" style="7" customWidth="1"/>
    <col min="11036" max="11036" width="2.26953125" style="7" customWidth="1"/>
    <col min="11037" max="11037" width="16.54296875" style="7" customWidth="1"/>
    <col min="11038" max="11038" width="14.54296875" style="7" customWidth="1"/>
    <col min="11039" max="11039" width="41.26953125" style="7" customWidth="1"/>
    <col min="11040" max="11040" width="9.26953125" style="7"/>
    <col min="11041" max="11046" width="17" style="7" customWidth="1"/>
    <col min="11047" max="11047" width="9.26953125" style="7" customWidth="1"/>
    <col min="11048" max="11275" width="9.26953125" style="7"/>
    <col min="11276" max="11276" width="16" style="7" customWidth="1"/>
    <col min="11277" max="11277" width="12.7265625" style="7" customWidth="1"/>
    <col min="11278" max="11278" width="12" style="7" customWidth="1"/>
    <col min="11279" max="11279" width="16" style="7" customWidth="1"/>
    <col min="11280" max="11280" width="55" style="7" bestFit="1" customWidth="1"/>
    <col min="11281" max="11281" width="3.26953125" style="7" customWidth="1"/>
    <col min="11282" max="11282" width="16" style="7" customWidth="1"/>
    <col min="11283" max="11283" width="16.26953125" style="7" customWidth="1"/>
    <col min="11284" max="11284" width="14.7265625" style="7" bestFit="1" customWidth="1"/>
    <col min="11285" max="11285" width="3.453125" style="7" customWidth="1"/>
    <col min="11286" max="11286" width="15.7265625" style="7" customWidth="1"/>
    <col min="11287" max="11287" width="21" style="7" customWidth="1"/>
    <col min="11288" max="11288" width="3.7265625" style="7" customWidth="1"/>
    <col min="11289" max="11289" width="16.7265625" style="7" customWidth="1"/>
    <col min="11290" max="11290" width="21.453125" style="7" customWidth="1"/>
    <col min="11291" max="11291" width="13.54296875" style="7" customWidth="1"/>
    <col min="11292" max="11292" width="2.26953125" style="7" customWidth="1"/>
    <col min="11293" max="11293" width="16.54296875" style="7" customWidth="1"/>
    <col min="11294" max="11294" width="14.54296875" style="7" customWidth="1"/>
    <col min="11295" max="11295" width="41.26953125" style="7" customWidth="1"/>
    <col min="11296" max="11296" width="9.26953125" style="7"/>
    <col min="11297" max="11302" width="17" style="7" customWidth="1"/>
    <col min="11303" max="11303" width="9.26953125" style="7" customWidth="1"/>
    <col min="11304" max="11531" width="9.26953125" style="7"/>
    <col min="11532" max="11532" width="16" style="7" customWidth="1"/>
    <col min="11533" max="11533" width="12.7265625" style="7" customWidth="1"/>
    <col min="11534" max="11534" width="12" style="7" customWidth="1"/>
    <col min="11535" max="11535" width="16" style="7" customWidth="1"/>
    <col min="11536" max="11536" width="55" style="7" bestFit="1" customWidth="1"/>
    <col min="11537" max="11537" width="3.26953125" style="7" customWidth="1"/>
    <col min="11538" max="11538" width="16" style="7" customWidth="1"/>
    <col min="11539" max="11539" width="16.26953125" style="7" customWidth="1"/>
    <col min="11540" max="11540" width="14.7265625" style="7" bestFit="1" customWidth="1"/>
    <col min="11541" max="11541" width="3.453125" style="7" customWidth="1"/>
    <col min="11542" max="11542" width="15.7265625" style="7" customWidth="1"/>
    <col min="11543" max="11543" width="21" style="7" customWidth="1"/>
    <col min="11544" max="11544" width="3.7265625" style="7" customWidth="1"/>
    <col min="11545" max="11545" width="16.7265625" style="7" customWidth="1"/>
    <col min="11546" max="11546" width="21.453125" style="7" customWidth="1"/>
    <col min="11547" max="11547" width="13.54296875" style="7" customWidth="1"/>
    <col min="11548" max="11548" width="2.26953125" style="7" customWidth="1"/>
    <col min="11549" max="11549" width="16.54296875" style="7" customWidth="1"/>
    <col min="11550" max="11550" width="14.54296875" style="7" customWidth="1"/>
    <col min="11551" max="11551" width="41.26953125" style="7" customWidth="1"/>
    <col min="11552" max="11552" width="9.26953125" style="7"/>
    <col min="11553" max="11558" width="17" style="7" customWidth="1"/>
    <col min="11559" max="11559" width="9.26953125" style="7" customWidth="1"/>
    <col min="11560" max="11787" width="9.26953125" style="7"/>
    <col min="11788" max="11788" width="16" style="7" customWidth="1"/>
    <col min="11789" max="11789" width="12.7265625" style="7" customWidth="1"/>
    <col min="11790" max="11790" width="12" style="7" customWidth="1"/>
    <col min="11791" max="11791" width="16" style="7" customWidth="1"/>
    <col min="11792" max="11792" width="55" style="7" bestFit="1" customWidth="1"/>
    <col min="11793" max="11793" width="3.26953125" style="7" customWidth="1"/>
    <col min="11794" max="11794" width="16" style="7" customWidth="1"/>
    <col min="11795" max="11795" width="16.26953125" style="7" customWidth="1"/>
    <col min="11796" max="11796" width="14.7265625" style="7" bestFit="1" customWidth="1"/>
    <col min="11797" max="11797" width="3.453125" style="7" customWidth="1"/>
    <col min="11798" max="11798" width="15.7265625" style="7" customWidth="1"/>
    <col min="11799" max="11799" width="21" style="7" customWidth="1"/>
    <col min="11800" max="11800" width="3.7265625" style="7" customWidth="1"/>
    <col min="11801" max="11801" width="16.7265625" style="7" customWidth="1"/>
    <col min="11802" max="11802" width="21.453125" style="7" customWidth="1"/>
    <col min="11803" max="11803" width="13.54296875" style="7" customWidth="1"/>
    <col min="11804" max="11804" width="2.26953125" style="7" customWidth="1"/>
    <col min="11805" max="11805" width="16.54296875" style="7" customWidth="1"/>
    <col min="11806" max="11806" width="14.54296875" style="7" customWidth="1"/>
    <col min="11807" max="11807" width="41.26953125" style="7" customWidth="1"/>
    <col min="11808" max="11808" width="9.26953125" style="7"/>
    <col min="11809" max="11814" width="17" style="7" customWidth="1"/>
    <col min="11815" max="11815" width="9.26953125" style="7" customWidth="1"/>
    <col min="11816" max="12043" width="9.26953125" style="7"/>
    <col min="12044" max="12044" width="16" style="7" customWidth="1"/>
    <col min="12045" max="12045" width="12.7265625" style="7" customWidth="1"/>
    <col min="12046" max="12046" width="12" style="7" customWidth="1"/>
    <col min="12047" max="12047" width="16" style="7" customWidth="1"/>
    <col min="12048" max="12048" width="55" style="7" bestFit="1" customWidth="1"/>
    <col min="12049" max="12049" width="3.26953125" style="7" customWidth="1"/>
    <col min="12050" max="12050" width="16" style="7" customWidth="1"/>
    <col min="12051" max="12051" width="16.26953125" style="7" customWidth="1"/>
    <col min="12052" max="12052" width="14.7265625" style="7" bestFit="1" customWidth="1"/>
    <col min="12053" max="12053" width="3.453125" style="7" customWidth="1"/>
    <col min="12054" max="12054" width="15.7265625" style="7" customWidth="1"/>
    <col min="12055" max="12055" width="21" style="7" customWidth="1"/>
    <col min="12056" max="12056" width="3.7265625" style="7" customWidth="1"/>
    <col min="12057" max="12057" width="16.7265625" style="7" customWidth="1"/>
    <col min="12058" max="12058" width="21.453125" style="7" customWidth="1"/>
    <col min="12059" max="12059" width="13.54296875" style="7" customWidth="1"/>
    <col min="12060" max="12060" width="2.26953125" style="7" customWidth="1"/>
    <col min="12061" max="12061" width="16.54296875" style="7" customWidth="1"/>
    <col min="12062" max="12062" width="14.54296875" style="7" customWidth="1"/>
    <col min="12063" max="12063" width="41.26953125" style="7" customWidth="1"/>
    <col min="12064" max="12064" width="9.26953125" style="7"/>
    <col min="12065" max="12070" width="17" style="7" customWidth="1"/>
    <col min="12071" max="12071" width="9.26953125" style="7" customWidth="1"/>
    <col min="12072" max="12299" width="9.26953125" style="7"/>
    <col min="12300" max="12300" width="16" style="7" customWidth="1"/>
    <col min="12301" max="12301" width="12.7265625" style="7" customWidth="1"/>
    <col min="12302" max="12302" width="12" style="7" customWidth="1"/>
    <col min="12303" max="12303" width="16" style="7" customWidth="1"/>
    <col min="12304" max="12304" width="55" style="7" bestFit="1" customWidth="1"/>
    <col min="12305" max="12305" width="3.26953125" style="7" customWidth="1"/>
    <col min="12306" max="12306" width="16" style="7" customWidth="1"/>
    <col min="12307" max="12307" width="16.26953125" style="7" customWidth="1"/>
    <col min="12308" max="12308" width="14.7265625" style="7" bestFit="1" customWidth="1"/>
    <col min="12309" max="12309" width="3.453125" style="7" customWidth="1"/>
    <col min="12310" max="12310" width="15.7265625" style="7" customWidth="1"/>
    <col min="12311" max="12311" width="21" style="7" customWidth="1"/>
    <col min="12312" max="12312" width="3.7265625" style="7" customWidth="1"/>
    <col min="12313" max="12313" width="16.7265625" style="7" customWidth="1"/>
    <col min="12314" max="12314" width="21.453125" style="7" customWidth="1"/>
    <col min="12315" max="12315" width="13.54296875" style="7" customWidth="1"/>
    <col min="12316" max="12316" width="2.26953125" style="7" customWidth="1"/>
    <col min="12317" max="12317" width="16.54296875" style="7" customWidth="1"/>
    <col min="12318" max="12318" width="14.54296875" style="7" customWidth="1"/>
    <col min="12319" max="12319" width="41.26953125" style="7" customWidth="1"/>
    <col min="12320" max="12320" width="9.26953125" style="7"/>
    <col min="12321" max="12326" width="17" style="7" customWidth="1"/>
    <col min="12327" max="12327" width="9.26953125" style="7" customWidth="1"/>
    <col min="12328" max="12555" width="9.26953125" style="7"/>
    <col min="12556" max="12556" width="16" style="7" customWidth="1"/>
    <col min="12557" max="12557" width="12.7265625" style="7" customWidth="1"/>
    <col min="12558" max="12558" width="12" style="7" customWidth="1"/>
    <col min="12559" max="12559" width="16" style="7" customWidth="1"/>
    <col min="12560" max="12560" width="55" style="7" bestFit="1" customWidth="1"/>
    <col min="12561" max="12561" width="3.26953125" style="7" customWidth="1"/>
    <col min="12562" max="12562" width="16" style="7" customWidth="1"/>
    <col min="12563" max="12563" width="16.26953125" style="7" customWidth="1"/>
    <col min="12564" max="12564" width="14.7265625" style="7" bestFit="1" customWidth="1"/>
    <col min="12565" max="12565" width="3.453125" style="7" customWidth="1"/>
    <col min="12566" max="12566" width="15.7265625" style="7" customWidth="1"/>
    <col min="12567" max="12567" width="21" style="7" customWidth="1"/>
    <col min="12568" max="12568" width="3.7265625" style="7" customWidth="1"/>
    <col min="12569" max="12569" width="16.7265625" style="7" customWidth="1"/>
    <col min="12570" max="12570" width="21.453125" style="7" customWidth="1"/>
    <col min="12571" max="12571" width="13.54296875" style="7" customWidth="1"/>
    <col min="12572" max="12572" width="2.26953125" style="7" customWidth="1"/>
    <col min="12573" max="12573" width="16.54296875" style="7" customWidth="1"/>
    <col min="12574" max="12574" width="14.54296875" style="7" customWidth="1"/>
    <col min="12575" max="12575" width="41.26953125" style="7" customWidth="1"/>
    <col min="12576" max="12576" width="9.26953125" style="7"/>
    <col min="12577" max="12582" width="17" style="7" customWidth="1"/>
    <col min="12583" max="12583" width="9.26953125" style="7" customWidth="1"/>
    <col min="12584" max="12811" width="9.26953125" style="7"/>
    <col min="12812" max="12812" width="16" style="7" customWidth="1"/>
    <col min="12813" max="12813" width="12.7265625" style="7" customWidth="1"/>
    <col min="12814" max="12814" width="12" style="7" customWidth="1"/>
    <col min="12815" max="12815" width="16" style="7" customWidth="1"/>
    <col min="12816" max="12816" width="55" style="7" bestFit="1" customWidth="1"/>
    <col min="12817" max="12817" width="3.26953125" style="7" customWidth="1"/>
    <col min="12818" max="12818" width="16" style="7" customWidth="1"/>
    <col min="12819" max="12819" width="16.26953125" style="7" customWidth="1"/>
    <col min="12820" max="12820" width="14.7265625" style="7" bestFit="1" customWidth="1"/>
    <col min="12821" max="12821" width="3.453125" style="7" customWidth="1"/>
    <col min="12822" max="12822" width="15.7265625" style="7" customWidth="1"/>
    <col min="12823" max="12823" width="21" style="7" customWidth="1"/>
    <col min="12824" max="12824" width="3.7265625" style="7" customWidth="1"/>
    <col min="12825" max="12825" width="16.7265625" style="7" customWidth="1"/>
    <col min="12826" max="12826" width="21.453125" style="7" customWidth="1"/>
    <col min="12827" max="12827" width="13.54296875" style="7" customWidth="1"/>
    <col min="12828" max="12828" width="2.26953125" style="7" customWidth="1"/>
    <col min="12829" max="12829" width="16.54296875" style="7" customWidth="1"/>
    <col min="12830" max="12830" width="14.54296875" style="7" customWidth="1"/>
    <col min="12831" max="12831" width="41.26953125" style="7" customWidth="1"/>
    <col min="12832" max="12832" width="9.26953125" style="7"/>
    <col min="12833" max="12838" width="17" style="7" customWidth="1"/>
    <col min="12839" max="12839" width="9.26953125" style="7" customWidth="1"/>
    <col min="12840" max="13067" width="9.26953125" style="7"/>
    <col min="13068" max="13068" width="16" style="7" customWidth="1"/>
    <col min="13069" max="13069" width="12.7265625" style="7" customWidth="1"/>
    <col min="13070" max="13070" width="12" style="7" customWidth="1"/>
    <col min="13071" max="13071" width="16" style="7" customWidth="1"/>
    <col min="13072" max="13072" width="55" style="7" bestFit="1" customWidth="1"/>
    <col min="13073" max="13073" width="3.26953125" style="7" customWidth="1"/>
    <col min="13074" max="13074" width="16" style="7" customWidth="1"/>
    <col min="13075" max="13075" width="16.26953125" style="7" customWidth="1"/>
    <col min="13076" max="13076" width="14.7265625" style="7" bestFit="1" customWidth="1"/>
    <col min="13077" max="13077" width="3.453125" style="7" customWidth="1"/>
    <col min="13078" max="13078" width="15.7265625" style="7" customWidth="1"/>
    <col min="13079" max="13079" width="21" style="7" customWidth="1"/>
    <col min="13080" max="13080" width="3.7265625" style="7" customWidth="1"/>
    <col min="13081" max="13081" width="16.7265625" style="7" customWidth="1"/>
    <col min="13082" max="13082" width="21.453125" style="7" customWidth="1"/>
    <col min="13083" max="13083" width="13.54296875" style="7" customWidth="1"/>
    <col min="13084" max="13084" width="2.26953125" style="7" customWidth="1"/>
    <col min="13085" max="13085" width="16.54296875" style="7" customWidth="1"/>
    <col min="13086" max="13086" width="14.54296875" style="7" customWidth="1"/>
    <col min="13087" max="13087" width="41.26953125" style="7" customWidth="1"/>
    <col min="13088" max="13088" width="9.26953125" style="7"/>
    <col min="13089" max="13094" width="17" style="7" customWidth="1"/>
    <col min="13095" max="13095" width="9.26953125" style="7" customWidth="1"/>
    <col min="13096" max="13323" width="9.26953125" style="7"/>
    <col min="13324" max="13324" width="16" style="7" customWidth="1"/>
    <col min="13325" max="13325" width="12.7265625" style="7" customWidth="1"/>
    <col min="13326" max="13326" width="12" style="7" customWidth="1"/>
    <col min="13327" max="13327" width="16" style="7" customWidth="1"/>
    <col min="13328" max="13328" width="55" style="7" bestFit="1" customWidth="1"/>
    <col min="13329" max="13329" width="3.26953125" style="7" customWidth="1"/>
    <col min="13330" max="13330" width="16" style="7" customWidth="1"/>
    <col min="13331" max="13331" width="16.26953125" style="7" customWidth="1"/>
    <col min="13332" max="13332" width="14.7265625" style="7" bestFit="1" customWidth="1"/>
    <col min="13333" max="13333" width="3.453125" style="7" customWidth="1"/>
    <col min="13334" max="13334" width="15.7265625" style="7" customWidth="1"/>
    <col min="13335" max="13335" width="21" style="7" customWidth="1"/>
    <col min="13336" max="13336" width="3.7265625" style="7" customWidth="1"/>
    <col min="13337" max="13337" width="16.7265625" style="7" customWidth="1"/>
    <col min="13338" max="13338" width="21.453125" style="7" customWidth="1"/>
    <col min="13339" max="13339" width="13.54296875" style="7" customWidth="1"/>
    <col min="13340" max="13340" width="2.26953125" style="7" customWidth="1"/>
    <col min="13341" max="13341" width="16.54296875" style="7" customWidth="1"/>
    <col min="13342" max="13342" width="14.54296875" style="7" customWidth="1"/>
    <col min="13343" max="13343" width="41.26953125" style="7" customWidth="1"/>
    <col min="13344" max="13344" width="9.26953125" style="7"/>
    <col min="13345" max="13350" width="17" style="7" customWidth="1"/>
    <col min="13351" max="13351" width="9.26953125" style="7" customWidth="1"/>
    <col min="13352" max="13579" width="9.26953125" style="7"/>
    <col min="13580" max="13580" width="16" style="7" customWidth="1"/>
    <col min="13581" max="13581" width="12.7265625" style="7" customWidth="1"/>
    <col min="13582" max="13582" width="12" style="7" customWidth="1"/>
    <col min="13583" max="13583" width="16" style="7" customWidth="1"/>
    <col min="13584" max="13584" width="55" style="7" bestFit="1" customWidth="1"/>
    <col min="13585" max="13585" width="3.26953125" style="7" customWidth="1"/>
    <col min="13586" max="13586" width="16" style="7" customWidth="1"/>
    <col min="13587" max="13587" width="16.26953125" style="7" customWidth="1"/>
    <col min="13588" max="13588" width="14.7265625" style="7" bestFit="1" customWidth="1"/>
    <col min="13589" max="13589" width="3.453125" style="7" customWidth="1"/>
    <col min="13590" max="13590" width="15.7265625" style="7" customWidth="1"/>
    <col min="13591" max="13591" width="21" style="7" customWidth="1"/>
    <col min="13592" max="13592" width="3.7265625" style="7" customWidth="1"/>
    <col min="13593" max="13593" width="16.7265625" style="7" customWidth="1"/>
    <col min="13594" max="13594" width="21.453125" style="7" customWidth="1"/>
    <col min="13595" max="13595" width="13.54296875" style="7" customWidth="1"/>
    <col min="13596" max="13596" width="2.26953125" style="7" customWidth="1"/>
    <col min="13597" max="13597" width="16.54296875" style="7" customWidth="1"/>
    <col min="13598" max="13598" width="14.54296875" style="7" customWidth="1"/>
    <col min="13599" max="13599" width="41.26953125" style="7" customWidth="1"/>
    <col min="13600" max="13600" width="9.26953125" style="7"/>
    <col min="13601" max="13606" width="17" style="7" customWidth="1"/>
    <col min="13607" max="13607" width="9.26953125" style="7" customWidth="1"/>
    <col min="13608" max="13835" width="9.26953125" style="7"/>
    <col min="13836" max="13836" width="16" style="7" customWidth="1"/>
    <col min="13837" max="13837" width="12.7265625" style="7" customWidth="1"/>
    <col min="13838" max="13838" width="12" style="7" customWidth="1"/>
    <col min="13839" max="13839" width="16" style="7" customWidth="1"/>
    <col min="13840" max="13840" width="55" style="7" bestFit="1" customWidth="1"/>
    <col min="13841" max="13841" width="3.26953125" style="7" customWidth="1"/>
    <col min="13842" max="13842" width="16" style="7" customWidth="1"/>
    <col min="13843" max="13843" width="16.26953125" style="7" customWidth="1"/>
    <col min="13844" max="13844" width="14.7265625" style="7" bestFit="1" customWidth="1"/>
    <col min="13845" max="13845" width="3.453125" style="7" customWidth="1"/>
    <col min="13846" max="13846" width="15.7265625" style="7" customWidth="1"/>
    <col min="13847" max="13847" width="21" style="7" customWidth="1"/>
    <col min="13848" max="13848" width="3.7265625" style="7" customWidth="1"/>
    <col min="13849" max="13849" width="16.7265625" style="7" customWidth="1"/>
    <col min="13850" max="13850" width="21.453125" style="7" customWidth="1"/>
    <col min="13851" max="13851" width="13.54296875" style="7" customWidth="1"/>
    <col min="13852" max="13852" width="2.26953125" style="7" customWidth="1"/>
    <col min="13853" max="13853" width="16.54296875" style="7" customWidth="1"/>
    <col min="13854" max="13854" width="14.54296875" style="7" customWidth="1"/>
    <col min="13855" max="13855" width="41.26953125" style="7" customWidth="1"/>
    <col min="13856" max="13856" width="9.26953125" style="7"/>
    <col min="13857" max="13862" width="17" style="7" customWidth="1"/>
    <col min="13863" max="13863" width="9.26953125" style="7" customWidth="1"/>
    <col min="13864" max="14091" width="9.26953125" style="7"/>
    <col min="14092" max="14092" width="16" style="7" customWidth="1"/>
    <col min="14093" max="14093" width="12.7265625" style="7" customWidth="1"/>
    <col min="14094" max="14094" width="12" style="7" customWidth="1"/>
    <col min="14095" max="14095" width="16" style="7" customWidth="1"/>
    <col min="14096" max="14096" width="55" style="7" bestFit="1" customWidth="1"/>
    <col min="14097" max="14097" width="3.26953125" style="7" customWidth="1"/>
    <col min="14098" max="14098" width="16" style="7" customWidth="1"/>
    <col min="14099" max="14099" width="16.26953125" style="7" customWidth="1"/>
    <col min="14100" max="14100" width="14.7265625" style="7" bestFit="1" customWidth="1"/>
    <col min="14101" max="14101" width="3.453125" style="7" customWidth="1"/>
    <col min="14102" max="14102" width="15.7265625" style="7" customWidth="1"/>
    <col min="14103" max="14103" width="21" style="7" customWidth="1"/>
    <col min="14104" max="14104" width="3.7265625" style="7" customWidth="1"/>
    <col min="14105" max="14105" width="16.7265625" style="7" customWidth="1"/>
    <col min="14106" max="14106" width="21.453125" style="7" customWidth="1"/>
    <col min="14107" max="14107" width="13.54296875" style="7" customWidth="1"/>
    <col min="14108" max="14108" width="2.26953125" style="7" customWidth="1"/>
    <col min="14109" max="14109" width="16.54296875" style="7" customWidth="1"/>
    <col min="14110" max="14110" width="14.54296875" style="7" customWidth="1"/>
    <col min="14111" max="14111" width="41.26953125" style="7" customWidth="1"/>
    <col min="14112" max="14112" width="9.26953125" style="7"/>
    <col min="14113" max="14118" width="17" style="7" customWidth="1"/>
    <col min="14119" max="14119" width="9.26953125" style="7" customWidth="1"/>
    <col min="14120" max="14347" width="9.26953125" style="7"/>
    <col min="14348" max="14348" width="16" style="7" customWidth="1"/>
    <col min="14349" max="14349" width="12.7265625" style="7" customWidth="1"/>
    <col min="14350" max="14350" width="12" style="7" customWidth="1"/>
    <col min="14351" max="14351" width="16" style="7" customWidth="1"/>
    <col min="14352" max="14352" width="55" style="7" bestFit="1" customWidth="1"/>
    <col min="14353" max="14353" width="3.26953125" style="7" customWidth="1"/>
    <col min="14354" max="14354" width="16" style="7" customWidth="1"/>
    <col min="14355" max="14355" width="16.26953125" style="7" customWidth="1"/>
    <col min="14356" max="14356" width="14.7265625" style="7" bestFit="1" customWidth="1"/>
    <col min="14357" max="14357" width="3.453125" style="7" customWidth="1"/>
    <col min="14358" max="14358" width="15.7265625" style="7" customWidth="1"/>
    <col min="14359" max="14359" width="21" style="7" customWidth="1"/>
    <col min="14360" max="14360" width="3.7265625" style="7" customWidth="1"/>
    <col min="14361" max="14361" width="16.7265625" style="7" customWidth="1"/>
    <col min="14362" max="14362" width="21.453125" style="7" customWidth="1"/>
    <col min="14363" max="14363" width="13.54296875" style="7" customWidth="1"/>
    <col min="14364" max="14364" width="2.26953125" style="7" customWidth="1"/>
    <col min="14365" max="14365" width="16.54296875" style="7" customWidth="1"/>
    <col min="14366" max="14366" width="14.54296875" style="7" customWidth="1"/>
    <col min="14367" max="14367" width="41.26953125" style="7" customWidth="1"/>
    <col min="14368" max="14368" width="9.26953125" style="7"/>
    <col min="14369" max="14374" width="17" style="7" customWidth="1"/>
    <col min="14375" max="14375" width="9.26953125" style="7" customWidth="1"/>
    <col min="14376" max="14603" width="9.26953125" style="7"/>
    <col min="14604" max="14604" width="16" style="7" customWidth="1"/>
    <col min="14605" max="14605" width="12.7265625" style="7" customWidth="1"/>
    <col min="14606" max="14606" width="12" style="7" customWidth="1"/>
    <col min="14607" max="14607" width="16" style="7" customWidth="1"/>
    <col min="14608" max="14608" width="55" style="7" bestFit="1" customWidth="1"/>
    <col min="14609" max="14609" width="3.26953125" style="7" customWidth="1"/>
    <col min="14610" max="14610" width="16" style="7" customWidth="1"/>
    <col min="14611" max="14611" width="16.26953125" style="7" customWidth="1"/>
    <col min="14612" max="14612" width="14.7265625" style="7" bestFit="1" customWidth="1"/>
    <col min="14613" max="14613" width="3.453125" style="7" customWidth="1"/>
    <col min="14614" max="14614" width="15.7265625" style="7" customWidth="1"/>
    <col min="14615" max="14615" width="21" style="7" customWidth="1"/>
    <col min="14616" max="14616" width="3.7265625" style="7" customWidth="1"/>
    <col min="14617" max="14617" width="16.7265625" style="7" customWidth="1"/>
    <col min="14618" max="14618" width="21.453125" style="7" customWidth="1"/>
    <col min="14619" max="14619" width="13.54296875" style="7" customWidth="1"/>
    <col min="14620" max="14620" width="2.26953125" style="7" customWidth="1"/>
    <col min="14621" max="14621" width="16.54296875" style="7" customWidth="1"/>
    <col min="14622" max="14622" width="14.54296875" style="7" customWidth="1"/>
    <col min="14623" max="14623" width="41.26953125" style="7" customWidth="1"/>
    <col min="14624" max="14624" width="9.26953125" style="7"/>
    <col min="14625" max="14630" width="17" style="7" customWidth="1"/>
    <col min="14631" max="14631" width="9.26953125" style="7" customWidth="1"/>
    <col min="14632" max="14859" width="9.26953125" style="7"/>
    <col min="14860" max="14860" width="16" style="7" customWidth="1"/>
    <col min="14861" max="14861" width="12.7265625" style="7" customWidth="1"/>
    <col min="14862" max="14862" width="12" style="7" customWidth="1"/>
    <col min="14863" max="14863" width="16" style="7" customWidth="1"/>
    <col min="14864" max="14864" width="55" style="7" bestFit="1" customWidth="1"/>
    <col min="14865" max="14865" width="3.26953125" style="7" customWidth="1"/>
    <col min="14866" max="14866" width="16" style="7" customWidth="1"/>
    <col min="14867" max="14867" width="16.26953125" style="7" customWidth="1"/>
    <col min="14868" max="14868" width="14.7265625" style="7" bestFit="1" customWidth="1"/>
    <col min="14869" max="14869" width="3.453125" style="7" customWidth="1"/>
    <col min="14870" max="14870" width="15.7265625" style="7" customWidth="1"/>
    <col min="14871" max="14871" width="21" style="7" customWidth="1"/>
    <col min="14872" max="14872" width="3.7265625" style="7" customWidth="1"/>
    <col min="14873" max="14873" width="16.7265625" style="7" customWidth="1"/>
    <col min="14874" max="14874" width="21.453125" style="7" customWidth="1"/>
    <col min="14875" max="14875" width="13.54296875" style="7" customWidth="1"/>
    <col min="14876" max="14876" width="2.26953125" style="7" customWidth="1"/>
    <col min="14877" max="14877" width="16.54296875" style="7" customWidth="1"/>
    <col min="14878" max="14878" width="14.54296875" style="7" customWidth="1"/>
    <col min="14879" max="14879" width="41.26953125" style="7" customWidth="1"/>
    <col min="14880" max="14880" width="9.26953125" style="7"/>
    <col min="14881" max="14886" width="17" style="7" customWidth="1"/>
    <col min="14887" max="14887" width="9.26953125" style="7" customWidth="1"/>
    <col min="14888" max="15115" width="9.26953125" style="7"/>
    <col min="15116" max="15116" width="16" style="7" customWidth="1"/>
    <col min="15117" max="15117" width="12.7265625" style="7" customWidth="1"/>
    <col min="15118" max="15118" width="12" style="7" customWidth="1"/>
    <col min="15119" max="15119" width="16" style="7" customWidth="1"/>
    <col min="15120" max="15120" width="55" style="7" bestFit="1" customWidth="1"/>
    <col min="15121" max="15121" width="3.26953125" style="7" customWidth="1"/>
    <col min="15122" max="15122" width="16" style="7" customWidth="1"/>
    <col min="15123" max="15123" width="16.26953125" style="7" customWidth="1"/>
    <col min="15124" max="15124" width="14.7265625" style="7" bestFit="1" customWidth="1"/>
    <col min="15125" max="15125" width="3.453125" style="7" customWidth="1"/>
    <col min="15126" max="15126" width="15.7265625" style="7" customWidth="1"/>
    <col min="15127" max="15127" width="21" style="7" customWidth="1"/>
    <col min="15128" max="15128" width="3.7265625" style="7" customWidth="1"/>
    <col min="15129" max="15129" width="16.7265625" style="7" customWidth="1"/>
    <col min="15130" max="15130" width="21.453125" style="7" customWidth="1"/>
    <col min="15131" max="15131" width="13.54296875" style="7" customWidth="1"/>
    <col min="15132" max="15132" width="2.26953125" style="7" customWidth="1"/>
    <col min="15133" max="15133" width="16.54296875" style="7" customWidth="1"/>
    <col min="15134" max="15134" width="14.54296875" style="7" customWidth="1"/>
    <col min="15135" max="15135" width="41.26953125" style="7" customWidth="1"/>
    <col min="15136" max="15136" width="9.26953125" style="7"/>
    <col min="15137" max="15142" width="17" style="7" customWidth="1"/>
    <col min="15143" max="15143" width="9.26953125" style="7" customWidth="1"/>
    <col min="15144" max="15371" width="9.26953125" style="7"/>
    <col min="15372" max="15372" width="16" style="7" customWidth="1"/>
    <col min="15373" max="15373" width="12.7265625" style="7" customWidth="1"/>
    <col min="15374" max="15374" width="12" style="7" customWidth="1"/>
    <col min="15375" max="15375" width="16" style="7" customWidth="1"/>
    <col min="15376" max="15376" width="55" style="7" bestFit="1" customWidth="1"/>
    <col min="15377" max="15377" width="3.26953125" style="7" customWidth="1"/>
    <col min="15378" max="15378" width="16" style="7" customWidth="1"/>
    <col min="15379" max="15379" width="16.26953125" style="7" customWidth="1"/>
    <col min="15380" max="15380" width="14.7265625" style="7" bestFit="1" customWidth="1"/>
    <col min="15381" max="15381" width="3.453125" style="7" customWidth="1"/>
    <col min="15382" max="15382" width="15.7265625" style="7" customWidth="1"/>
    <col min="15383" max="15383" width="21" style="7" customWidth="1"/>
    <col min="15384" max="15384" width="3.7265625" style="7" customWidth="1"/>
    <col min="15385" max="15385" width="16.7265625" style="7" customWidth="1"/>
    <col min="15386" max="15386" width="21.453125" style="7" customWidth="1"/>
    <col min="15387" max="15387" width="13.54296875" style="7" customWidth="1"/>
    <col min="15388" max="15388" width="2.26953125" style="7" customWidth="1"/>
    <col min="15389" max="15389" width="16.54296875" style="7" customWidth="1"/>
    <col min="15390" max="15390" width="14.54296875" style="7" customWidth="1"/>
    <col min="15391" max="15391" width="41.26953125" style="7" customWidth="1"/>
    <col min="15392" max="15392" width="9.26953125" style="7"/>
    <col min="15393" max="15398" width="17" style="7" customWidth="1"/>
    <col min="15399" max="15399" width="9.26953125" style="7" customWidth="1"/>
    <col min="15400" max="15627" width="9.26953125" style="7"/>
    <col min="15628" max="15628" width="16" style="7" customWidth="1"/>
    <col min="15629" max="15629" width="12.7265625" style="7" customWidth="1"/>
    <col min="15630" max="15630" width="12" style="7" customWidth="1"/>
    <col min="15631" max="15631" width="16" style="7" customWidth="1"/>
    <col min="15632" max="15632" width="55" style="7" bestFit="1" customWidth="1"/>
    <col min="15633" max="15633" width="3.26953125" style="7" customWidth="1"/>
    <col min="15634" max="15634" width="16" style="7" customWidth="1"/>
    <col min="15635" max="15635" width="16.26953125" style="7" customWidth="1"/>
    <col min="15636" max="15636" width="14.7265625" style="7" bestFit="1" customWidth="1"/>
    <col min="15637" max="15637" width="3.453125" style="7" customWidth="1"/>
    <col min="15638" max="15638" width="15.7265625" style="7" customWidth="1"/>
    <col min="15639" max="15639" width="21" style="7" customWidth="1"/>
    <col min="15640" max="15640" width="3.7265625" style="7" customWidth="1"/>
    <col min="15641" max="15641" width="16.7265625" style="7" customWidth="1"/>
    <col min="15642" max="15642" width="21.453125" style="7" customWidth="1"/>
    <col min="15643" max="15643" width="13.54296875" style="7" customWidth="1"/>
    <col min="15644" max="15644" width="2.26953125" style="7" customWidth="1"/>
    <col min="15645" max="15645" width="16.54296875" style="7" customWidth="1"/>
    <col min="15646" max="15646" width="14.54296875" style="7" customWidth="1"/>
    <col min="15647" max="15647" width="41.26953125" style="7" customWidth="1"/>
    <col min="15648" max="15648" width="9.26953125" style="7"/>
    <col min="15649" max="15654" width="17" style="7" customWidth="1"/>
    <col min="15655" max="15655" width="9.26953125" style="7" customWidth="1"/>
    <col min="15656" max="15883" width="9.26953125" style="7"/>
    <col min="15884" max="15884" width="16" style="7" customWidth="1"/>
    <col min="15885" max="15885" width="12.7265625" style="7" customWidth="1"/>
    <col min="15886" max="15886" width="12" style="7" customWidth="1"/>
    <col min="15887" max="15887" width="16" style="7" customWidth="1"/>
    <col min="15888" max="15888" width="55" style="7" bestFit="1" customWidth="1"/>
    <col min="15889" max="15889" width="3.26953125" style="7" customWidth="1"/>
    <col min="15890" max="15890" width="16" style="7" customWidth="1"/>
    <col min="15891" max="15891" width="16.26953125" style="7" customWidth="1"/>
    <col min="15892" max="15892" width="14.7265625" style="7" bestFit="1" customWidth="1"/>
    <col min="15893" max="15893" width="3.453125" style="7" customWidth="1"/>
    <col min="15894" max="15894" width="15.7265625" style="7" customWidth="1"/>
    <col min="15895" max="15895" width="21" style="7" customWidth="1"/>
    <col min="15896" max="15896" width="3.7265625" style="7" customWidth="1"/>
    <col min="15897" max="15897" width="16.7265625" style="7" customWidth="1"/>
    <col min="15898" max="15898" width="21.453125" style="7" customWidth="1"/>
    <col min="15899" max="15899" width="13.54296875" style="7" customWidth="1"/>
    <col min="15900" max="15900" width="2.26953125" style="7" customWidth="1"/>
    <col min="15901" max="15901" width="16.54296875" style="7" customWidth="1"/>
    <col min="15902" max="15902" width="14.54296875" style="7" customWidth="1"/>
    <col min="15903" max="15903" width="41.26953125" style="7" customWidth="1"/>
    <col min="15904" max="15904" width="9.26953125" style="7"/>
    <col min="15905" max="15910" width="17" style="7" customWidth="1"/>
    <col min="15911" max="15911" width="9.26953125" style="7" customWidth="1"/>
    <col min="15912" max="16139" width="9.26953125" style="7"/>
    <col min="16140" max="16140" width="16" style="7" customWidth="1"/>
    <col min="16141" max="16141" width="12.7265625" style="7" customWidth="1"/>
    <col min="16142" max="16142" width="12" style="7" customWidth="1"/>
    <col min="16143" max="16143" width="16" style="7" customWidth="1"/>
    <col min="16144" max="16144" width="55" style="7" bestFit="1" customWidth="1"/>
    <col min="16145" max="16145" width="3.26953125" style="7" customWidth="1"/>
    <col min="16146" max="16146" width="16" style="7" customWidth="1"/>
    <col min="16147" max="16147" width="16.26953125" style="7" customWidth="1"/>
    <col min="16148" max="16148" width="14.7265625" style="7" bestFit="1" customWidth="1"/>
    <col min="16149" max="16149" width="3.453125" style="7" customWidth="1"/>
    <col min="16150" max="16150" width="15.7265625" style="7" customWidth="1"/>
    <col min="16151" max="16151" width="21" style="7" customWidth="1"/>
    <col min="16152" max="16152" width="3.7265625" style="7" customWidth="1"/>
    <col min="16153" max="16153" width="16.7265625" style="7" customWidth="1"/>
    <col min="16154" max="16154" width="21.453125" style="7" customWidth="1"/>
    <col min="16155" max="16155" width="13.54296875" style="7" customWidth="1"/>
    <col min="16156" max="16156" width="2.26953125" style="7" customWidth="1"/>
    <col min="16157" max="16157" width="16.54296875" style="7" customWidth="1"/>
    <col min="16158" max="16158" width="14.54296875" style="7" customWidth="1"/>
    <col min="16159" max="16159" width="41.26953125" style="7" customWidth="1"/>
    <col min="16160" max="16160" width="9.26953125" style="7"/>
    <col min="16161" max="16166" width="17" style="7" customWidth="1"/>
    <col min="16167" max="16167" width="9.26953125" style="7" customWidth="1"/>
    <col min="16168" max="16384" width="9.26953125" style="7"/>
  </cols>
  <sheetData>
    <row r="1" spans="1:51" ht="12.5" hidden="1" x14ac:dyDescent="0.25">
      <c r="A1" s="7" t="s">
        <v>54</v>
      </c>
      <c r="J1" s="7"/>
    </row>
    <row r="2" spans="1:51" ht="12.5" hidden="1" x14ac:dyDescent="0.25">
      <c r="A2" s="7" t="s">
        <v>55</v>
      </c>
      <c r="J2" s="7"/>
    </row>
    <row r="3" spans="1:51" ht="12.5" hidden="1" x14ac:dyDescent="0.25">
      <c r="A3" s="7" t="s">
        <v>56</v>
      </c>
      <c r="J3" s="7"/>
    </row>
    <row r="4" spans="1:51" ht="12.5" hidden="1" x14ac:dyDescent="0.25">
      <c r="A4" s="7" t="s">
        <v>57</v>
      </c>
      <c r="J4" s="7"/>
    </row>
    <row r="5" spans="1:51" ht="12.5" hidden="1" x14ac:dyDescent="0.25">
      <c r="A5" s="7" t="s">
        <v>58</v>
      </c>
      <c r="J5" s="7"/>
    </row>
    <row r="6" spans="1:51" ht="12.5" hidden="1" x14ac:dyDescent="0.25">
      <c r="A6" s="7" t="s">
        <v>59</v>
      </c>
      <c r="J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O6" s="7"/>
      <c r="AP6" s="7"/>
      <c r="AR6" s="7"/>
      <c r="AS6" s="7"/>
    </row>
    <row r="7" spans="1:51" x14ac:dyDescent="0.3">
      <c r="J7" s="103" t="s">
        <v>60</v>
      </c>
      <c r="L7" s="304"/>
      <c r="M7" s="7"/>
      <c r="N7" s="7"/>
      <c r="O7" s="7"/>
      <c r="P7" s="7"/>
      <c r="Q7" s="7"/>
      <c r="R7" s="7"/>
      <c r="S7" s="7"/>
      <c r="T7" s="7"/>
      <c r="U7" s="130" t="s">
        <v>61</v>
      </c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</row>
    <row r="8" spans="1:51" ht="6.65" customHeight="1" x14ac:dyDescent="0.3">
      <c r="J8" s="7"/>
      <c r="AF8" s="18" t="s">
        <v>62</v>
      </c>
      <c r="AG8" s="18" t="s">
        <v>62</v>
      </c>
      <c r="AH8" s="18" t="s">
        <v>62</v>
      </c>
      <c r="AI8" s="18" t="s">
        <v>63</v>
      </c>
      <c r="AJ8" s="18" t="s">
        <v>63</v>
      </c>
      <c r="AK8" s="18" t="s">
        <v>63</v>
      </c>
      <c r="AL8" s="134" t="s">
        <v>64</v>
      </c>
    </row>
    <row r="9" spans="1:51" ht="12.5" hidden="1" x14ac:dyDescent="0.25">
      <c r="A9" s="7" t="s">
        <v>65</v>
      </c>
      <c r="D9" s="7" t="s">
        <v>66</v>
      </c>
      <c r="E9" s="7" t="s">
        <v>67</v>
      </c>
      <c r="F9" s="7" t="s">
        <v>68</v>
      </c>
      <c r="G9" s="7" t="s">
        <v>69</v>
      </c>
      <c r="H9" s="7" t="s">
        <v>70</v>
      </c>
      <c r="J9" s="7"/>
      <c r="N9" s="17" t="s">
        <v>71</v>
      </c>
      <c r="T9" s="33" t="s">
        <v>72</v>
      </c>
      <c r="AF9" s="17" t="s">
        <v>73</v>
      </c>
      <c r="AG9" s="17" t="s">
        <v>74</v>
      </c>
      <c r="AH9" s="17" t="s">
        <v>75</v>
      </c>
      <c r="AI9" s="17" t="s">
        <v>73</v>
      </c>
      <c r="AJ9" s="17" t="s">
        <v>74</v>
      </c>
      <c r="AK9" s="17" t="s">
        <v>75</v>
      </c>
      <c r="AY9" s="17"/>
    </row>
    <row r="10" spans="1:51" ht="12.5" hidden="1" x14ac:dyDescent="0.25">
      <c r="A10" s="7" t="s">
        <v>76</v>
      </c>
      <c r="J10" s="7"/>
      <c r="N10" s="17" t="s">
        <v>77</v>
      </c>
      <c r="AF10" s="17" t="s">
        <v>77</v>
      </c>
      <c r="AG10" s="17" t="s">
        <v>77</v>
      </c>
      <c r="AH10" s="17" t="s">
        <v>77</v>
      </c>
      <c r="AI10" s="17" t="s">
        <v>78</v>
      </c>
      <c r="AJ10" s="17" t="s">
        <v>78</v>
      </c>
      <c r="AK10" s="17" t="s">
        <v>78</v>
      </c>
      <c r="AY10" s="17"/>
    </row>
    <row r="11" spans="1:51" ht="5.15" customHeight="1" thickBot="1" x14ac:dyDescent="0.3">
      <c r="J11" s="7"/>
    </row>
    <row r="12" spans="1:51" ht="10" hidden="1" customHeight="1" thickBot="1" x14ac:dyDescent="0.3">
      <c r="J12" s="7"/>
    </row>
    <row r="13" spans="1:51" ht="35.5" customHeight="1" thickBot="1" x14ac:dyDescent="0.3">
      <c r="J13" s="138" t="s">
        <v>79</v>
      </c>
    </row>
    <row r="14" spans="1:51" ht="22.5" hidden="1" customHeight="1" thickBot="1" x14ac:dyDescent="0.3">
      <c r="J14" s="178"/>
    </row>
    <row r="15" spans="1:51" ht="22.5" hidden="1" customHeight="1" thickBot="1" x14ac:dyDescent="0.3">
      <c r="J15" s="178"/>
    </row>
    <row r="16" spans="1:51" ht="22.5" hidden="1" customHeight="1" thickBot="1" x14ac:dyDescent="0.3">
      <c r="A16" s="7" t="s">
        <v>80</v>
      </c>
      <c r="J16" s="178" t="s">
        <v>81</v>
      </c>
    </row>
    <row r="17" spans="1:51" s="9" customFormat="1" ht="33" customHeight="1" thickBot="1" x14ac:dyDescent="0.35">
      <c r="A17" s="7" t="s">
        <v>82</v>
      </c>
      <c r="J17" s="139" t="s">
        <v>83</v>
      </c>
      <c r="L17" s="140" t="s">
        <v>84</v>
      </c>
      <c r="M17" s="140" t="s">
        <v>85</v>
      </c>
      <c r="N17" s="34" t="s">
        <v>86</v>
      </c>
      <c r="O17" s="34" t="s">
        <v>87</v>
      </c>
      <c r="P17" s="140" t="s">
        <v>86</v>
      </c>
      <c r="Q17" s="140" t="s">
        <v>88</v>
      </c>
      <c r="R17" s="141" t="s">
        <v>89</v>
      </c>
      <c r="S17" s="21"/>
      <c r="T17" s="32" t="s">
        <v>90</v>
      </c>
      <c r="U17" s="140" t="s">
        <v>91</v>
      </c>
      <c r="V17" s="140" t="s">
        <v>92</v>
      </c>
      <c r="W17" s="142" t="s">
        <v>93</v>
      </c>
      <c r="X17" s="143" t="s">
        <v>94</v>
      </c>
      <c r="Y17" s="144"/>
      <c r="Z17" s="141" t="s">
        <v>95</v>
      </c>
      <c r="AA17" s="140" t="s">
        <v>96</v>
      </c>
      <c r="AB17" s="137"/>
      <c r="AC17" s="140" t="s">
        <v>97</v>
      </c>
      <c r="AD17" s="140" t="s">
        <v>98</v>
      </c>
      <c r="AE17" s="19"/>
      <c r="AF17" s="19"/>
      <c r="AG17" s="19"/>
      <c r="AH17" s="19"/>
      <c r="AI17" s="19"/>
      <c r="AJ17" s="19"/>
      <c r="AK17" s="19"/>
      <c r="AO17" s="140" t="s">
        <v>91</v>
      </c>
      <c r="AP17" s="140" t="s">
        <v>92</v>
      </c>
      <c r="AR17" s="140" t="s">
        <v>91</v>
      </c>
      <c r="AS17" s="140" t="s">
        <v>92</v>
      </c>
      <c r="AY17" s="7"/>
    </row>
    <row r="18" spans="1:51" ht="12.5" x14ac:dyDescent="0.25">
      <c r="J18" s="7"/>
    </row>
    <row r="19" spans="1:51" ht="14" x14ac:dyDescent="0.3">
      <c r="J19" s="12" t="s">
        <v>99</v>
      </c>
    </row>
    <row r="20" spans="1:51" x14ac:dyDescent="0.3">
      <c r="A20" s="7" t="s">
        <v>100</v>
      </c>
      <c r="D20" s="147" t="s">
        <v>101</v>
      </c>
      <c r="E20" s="7" t="s">
        <v>102</v>
      </c>
      <c r="F20" s="7" t="s">
        <v>103</v>
      </c>
      <c r="I20" s="7">
        <v>1</v>
      </c>
      <c r="J20" s="8" t="s">
        <v>104</v>
      </c>
      <c r="K20" s="17"/>
      <c r="L20" s="17">
        <v>95968288</v>
      </c>
      <c r="M20" s="17">
        <v>71589819</v>
      </c>
      <c r="N20" s="17">
        <v>72161054.349999949</v>
      </c>
      <c r="O20" s="33"/>
      <c r="P20" s="17">
        <v>72177407.499999955</v>
      </c>
      <c r="Q20" s="17">
        <v>0</v>
      </c>
      <c r="R20" s="17">
        <v>-587588.4999999553</v>
      </c>
      <c r="T20" s="17">
        <v>0</v>
      </c>
      <c r="U20" s="17">
        <v>97032343.243999913</v>
      </c>
      <c r="V20" s="17">
        <v>-1064055.2439999133</v>
      </c>
      <c r="X20" s="17">
        <v>-1064055.2439999133</v>
      </c>
      <c r="Z20" s="17">
        <v>72414882.569999963</v>
      </c>
      <c r="AA20" s="17">
        <v>-563727.47999995947</v>
      </c>
      <c r="AC20" s="17">
        <v>23861.019999999997</v>
      </c>
      <c r="AD20" s="17">
        <v>-23861.019999999997</v>
      </c>
      <c r="AF20" s="17">
        <v>71589819</v>
      </c>
      <c r="AG20" s="17">
        <v>0</v>
      </c>
      <c r="AH20" s="17">
        <v>0</v>
      </c>
      <c r="AI20" s="17">
        <v>95968288</v>
      </c>
      <c r="AJ20" s="17">
        <v>0</v>
      </c>
      <c r="AK20" s="17">
        <v>0</v>
      </c>
      <c r="AL20" s="133">
        <v>0.74597370122930606</v>
      </c>
      <c r="AN20" s="8"/>
      <c r="AO20" s="17">
        <v>23861.019999999997</v>
      </c>
      <c r="AP20" s="17">
        <v>-23861.019999999997</v>
      </c>
      <c r="AR20" s="17">
        <v>72414882.569999963</v>
      </c>
      <c r="AS20" s="17">
        <v>-563727.47999995947</v>
      </c>
      <c r="AU20" s="17">
        <v>-261336.09000000358</v>
      </c>
      <c r="AV20" s="17">
        <v>4.1909515857696533E-9</v>
      </c>
    </row>
    <row r="21" spans="1:51" x14ac:dyDescent="0.3">
      <c r="A21" s="7" t="s">
        <v>100</v>
      </c>
      <c r="D21" s="147" t="s">
        <v>105</v>
      </c>
      <c r="E21" s="7" t="s">
        <v>102</v>
      </c>
      <c r="F21" s="7" t="s">
        <v>106</v>
      </c>
      <c r="I21" s="7">
        <v>2</v>
      </c>
      <c r="J21" s="8" t="s">
        <v>107</v>
      </c>
      <c r="K21" s="17"/>
      <c r="L21" s="17">
        <v>44214183</v>
      </c>
      <c r="M21" s="17">
        <v>33157935</v>
      </c>
      <c r="N21" s="17">
        <v>33711043.530000024</v>
      </c>
      <c r="O21" s="33"/>
      <c r="P21" s="17">
        <v>33694690.380000025</v>
      </c>
      <c r="Q21" s="17">
        <v>0</v>
      </c>
      <c r="R21" s="17">
        <v>-536755.38000002503</v>
      </c>
      <c r="T21" s="17">
        <v>280585.08999999997</v>
      </c>
      <c r="U21" s="17">
        <v>45357240.324285708</v>
      </c>
      <c r="V21" s="17">
        <v>-1143057.3242857084</v>
      </c>
      <c r="X21" s="17">
        <v>-1143057.3242857084</v>
      </c>
      <c r="Z21" s="17">
        <v>32610041.360000152</v>
      </c>
      <c r="AA21" s="17">
        <v>-395576.06000002474</v>
      </c>
      <c r="AC21" s="17">
        <v>1117355.32</v>
      </c>
      <c r="AD21" s="17">
        <v>-141179.32000000007</v>
      </c>
      <c r="AF21" s="17">
        <v>33157935</v>
      </c>
      <c r="AG21" s="17">
        <v>0</v>
      </c>
      <c r="AH21" s="17">
        <v>0</v>
      </c>
      <c r="AI21" s="17">
        <v>44214183</v>
      </c>
      <c r="AJ21" s="17">
        <v>0</v>
      </c>
      <c r="AK21" s="17">
        <v>0</v>
      </c>
      <c r="AL21" s="133">
        <v>0.74993888273362419</v>
      </c>
      <c r="AN21" s="8"/>
      <c r="AO21" s="17">
        <v>1117355.32</v>
      </c>
      <c r="AP21" s="17">
        <v>-141179.32000000007</v>
      </c>
      <c r="AR21" s="17">
        <v>32610041.360000152</v>
      </c>
      <c r="AS21" s="17">
        <v>-395576.06000002474</v>
      </c>
      <c r="AU21" s="17">
        <v>-32706.30000012368</v>
      </c>
      <c r="AV21" s="17">
        <v>0</v>
      </c>
    </row>
    <row r="22" spans="1:51" x14ac:dyDescent="0.3">
      <c r="A22" s="7" t="s">
        <v>100</v>
      </c>
      <c r="D22" s="7" t="s">
        <v>108</v>
      </c>
      <c r="E22" s="7" t="s">
        <v>102</v>
      </c>
      <c r="F22" s="7" t="s">
        <v>103</v>
      </c>
      <c r="I22" s="7">
        <v>3</v>
      </c>
      <c r="J22" s="8" t="s">
        <v>109</v>
      </c>
      <c r="K22" s="17"/>
      <c r="L22" s="17">
        <v>1691592</v>
      </c>
      <c r="M22" s="17">
        <v>1131958</v>
      </c>
      <c r="N22" s="17">
        <v>2391592.2699999963</v>
      </c>
      <c r="O22" s="33"/>
      <c r="P22" s="17">
        <v>2391592.2699999963</v>
      </c>
      <c r="Q22" s="17">
        <v>0</v>
      </c>
      <c r="R22" s="17">
        <v>-1259634.2699999963</v>
      </c>
      <c r="T22" s="17">
        <v>0</v>
      </c>
      <c r="U22" s="17">
        <v>3188789.6933333329</v>
      </c>
      <c r="V22" s="17">
        <v>-1497197.6933333329</v>
      </c>
      <c r="X22" s="17">
        <v>-1497197.6933333329</v>
      </c>
      <c r="Z22" s="17">
        <v>2391592.2699999963</v>
      </c>
      <c r="AA22" s="17">
        <v>-1259634.2699999963</v>
      </c>
      <c r="AC22" s="17">
        <v>0</v>
      </c>
      <c r="AD22" s="17">
        <v>0</v>
      </c>
      <c r="AF22" s="17">
        <v>1131958</v>
      </c>
      <c r="AG22" s="17">
        <v>0</v>
      </c>
      <c r="AH22" s="17">
        <v>0</v>
      </c>
      <c r="AI22" s="17">
        <v>1691592</v>
      </c>
      <c r="AJ22" s="17">
        <v>0</v>
      </c>
      <c r="AK22" s="17">
        <v>0</v>
      </c>
      <c r="AL22" s="133">
        <v>0.66916726964894613</v>
      </c>
      <c r="AN22" s="8"/>
      <c r="AO22" s="17">
        <v>0</v>
      </c>
      <c r="AP22" s="17">
        <v>0</v>
      </c>
      <c r="AR22" s="17">
        <v>2391592.2699999963</v>
      </c>
      <c r="AS22" s="17">
        <v>-1259634.2699999963</v>
      </c>
      <c r="AU22" s="17">
        <v>0</v>
      </c>
      <c r="AV22" s="17">
        <v>0</v>
      </c>
    </row>
    <row r="23" spans="1:51" x14ac:dyDescent="0.3">
      <c r="A23" s="7" t="s">
        <v>100</v>
      </c>
      <c r="D23" s="7" t="s">
        <v>110</v>
      </c>
      <c r="E23" s="7" t="s">
        <v>102</v>
      </c>
      <c r="F23" s="7" t="s">
        <v>106</v>
      </c>
      <c r="I23" s="7">
        <v>4</v>
      </c>
      <c r="J23" s="8" t="s">
        <v>111</v>
      </c>
      <c r="K23" s="17"/>
      <c r="L23" s="17">
        <v>1881992.9969999997</v>
      </c>
      <c r="M23" s="17">
        <v>997057.99899999984</v>
      </c>
      <c r="N23" s="17">
        <v>1452992.2999999996</v>
      </c>
      <c r="O23" s="33"/>
      <c r="P23" s="17">
        <v>1452992.2999999996</v>
      </c>
      <c r="Q23" s="17">
        <v>0</v>
      </c>
      <c r="R23" s="17">
        <v>-455934.30099999974</v>
      </c>
      <c r="T23" s="17">
        <v>0</v>
      </c>
      <c r="U23" s="17">
        <v>1937323.0666666664</v>
      </c>
      <c r="V23" s="17">
        <v>-55330.069666666677</v>
      </c>
      <c r="X23" s="17">
        <v>-55330.069666666677</v>
      </c>
      <c r="Z23" s="17">
        <v>1449557.8099999994</v>
      </c>
      <c r="AA23" s="17">
        <v>-452499.81099999975</v>
      </c>
      <c r="AC23" s="17">
        <v>3434.49</v>
      </c>
      <c r="AD23" s="17">
        <v>-3434.49</v>
      </c>
      <c r="AF23" s="17">
        <v>997057.99899999984</v>
      </c>
      <c r="AG23" s="17">
        <v>0</v>
      </c>
      <c r="AH23" s="17">
        <v>0</v>
      </c>
      <c r="AI23" s="17">
        <v>1881992.9969999997</v>
      </c>
      <c r="AJ23" s="17">
        <v>0</v>
      </c>
      <c r="AK23" s="17">
        <v>0</v>
      </c>
      <c r="AL23" s="133">
        <v>0.52978836828264775</v>
      </c>
      <c r="AN23" s="8"/>
      <c r="AO23" s="17">
        <v>3434.49</v>
      </c>
      <c r="AP23" s="17">
        <v>-3434.49</v>
      </c>
      <c r="AR23" s="17">
        <v>1449557.8099999994</v>
      </c>
      <c r="AS23" s="17">
        <v>-452499.81099999975</v>
      </c>
      <c r="AU23" s="17">
        <v>0</v>
      </c>
      <c r="AV23" s="17">
        <v>0</v>
      </c>
    </row>
    <row r="24" spans="1:51" x14ac:dyDescent="0.3">
      <c r="A24" s="7" t="s">
        <v>100</v>
      </c>
      <c r="D24" s="7" t="s">
        <v>112</v>
      </c>
      <c r="E24" s="7" t="s">
        <v>102</v>
      </c>
      <c r="I24" s="7">
        <v>5</v>
      </c>
      <c r="J24" s="8" t="s">
        <v>113</v>
      </c>
      <c r="K24" s="17"/>
      <c r="L24" s="17">
        <v>4390512</v>
      </c>
      <c r="M24" s="17">
        <v>3280931.25</v>
      </c>
      <c r="N24" s="17">
        <v>3027461</v>
      </c>
      <c r="O24" s="33"/>
      <c r="P24" s="17">
        <v>3027461</v>
      </c>
      <c r="Q24" s="17">
        <v>0</v>
      </c>
      <c r="R24" s="17">
        <v>253470.25</v>
      </c>
      <c r="T24" s="17">
        <v>683148.61000000022</v>
      </c>
      <c r="U24" s="17">
        <v>4123332</v>
      </c>
      <c r="V24" s="17">
        <v>267180</v>
      </c>
      <c r="X24" s="17">
        <v>267180</v>
      </c>
      <c r="Z24" s="17">
        <v>2724843.6599999997</v>
      </c>
      <c r="AA24" s="17">
        <v>248698.22999999998</v>
      </c>
      <c r="AC24" s="17">
        <v>8574.98</v>
      </c>
      <c r="AD24" s="17">
        <v>4772.0200000000004</v>
      </c>
      <c r="AF24" s="17">
        <v>3280931.25</v>
      </c>
      <c r="AG24" s="17">
        <v>0</v>
      </c>
      <c r="AH24" s="17">
        <v>0</v>
      </c>
      <c r="AI24" s="17">
        <v>4390512</v>
      </c>
      <c r="AJ24" s="17">
        <v>0</v>
      </c>
      <c r="AK24" s="17">
        <v>0</v>
      </c>
      <c r="AL24" s="133">
        <v>0.74727759541483996</v>
      </c>
      <c r="AN24" s="8"/>
      <c r="AO24" s="17">
        <v>8574.98</v>
      </c>
      <c r="AP24" s="17">
        <v>4772.0200000000004</v>
      </c>
      <c r="AR24" s="17">
        <v>2724843.6599999997</v>
      </c>
      <c r="AS24" s="17">
        <v>248698.22999999998</v>
      </c>
      <c r="AU24" s="17">
        <v>294042.36000000034</v>
      </c>
      <c r="AV24" s="17">
        <v>0</v>
      </c>
    </row>
    <row r="25" spans="1:51" x14ac:dyDescent="0.3">
      <c r="A25" s="7" t="s">
        <v>100</v>
      </c>
      <c r="D25" s="7" t="s">
        <v>114</v>
      </c>
      <c r="E25" s="7" t="s">
        <v>102</v>
      </c>
      <c r="I25" s="7">
        <v>6</v>
      </c>
      <c r="J25" s="8" t="s">
        <v>115</v>
      </c>
      <c r="K25" s="17"/>
      <c r="L25" s="17">
        <v>8271828.0040000016</v>
      </c>
      <c r="M25" s="17">
        <v>6377852.5030000005</v>
      </c>
      <c r="N25" s="17">
        <v>6536135.8700000076</v>
      </c>
      <c r="O25" s="33"/>
      <c r="P25" s="17">
        <v>6536135.8700000076</v>
      </c>
      <c r="Q25" s="17">
        <v>0</v>
      </c>
      <c r="R25" s="17">
        <v>-158283.36700000707</v>
      </c>
      <c r="T25" s="17">
        <v>1725892.2880000004</v>
      </c>
      <c r="U25" s="17">
        <v>7477052.3839999996</v>
      </c>
      <c r="V25" s="17">
        <v>794775.62000000197</v>
      </c>
      <c r="X25" s="17">
        <v>794775.62000000197</v>
      </c>
      <c r="Z25" s="17">
        <v>6532430.1300000073</v>
      </c>
      <c r="AA25" s="17">
        <v>-160224.62700000685</v>
      </c>
      <c r="AC25" s="17">
        <v>3705.74</v>
      </c>
      <c r="AD25" s="17">
        <v>1941.2600000000002</v>
      </c>
      <c r="AF25" s="17">
        <v>6377852.5030000005</v>
      </c>
      <c r="AG25" s="17">
        <v>0</v>
      </c>
      <c r="AH25" s="17">
        <v>0</v>
      </c>
      <c r="AI25" s="17">
        <v>8271828.0040000016</v>
      </c>
      <c r="AJ25" s="17">
        <v>0</v>
      </c>
      <c r="AK25" s="17">
        <v>0</v>
      </c>
      <c r="AL25" s="133">
        <v>0.77103301711736116</v>
      </c>
      <c r="AN25" s="8"/>
      <c r="AO25" s="17">
        <v>3705.74</v>
      </c>
      <c r="AP25" s="17">
        <v>1941.2600000000002</v>
      </c>
      <c r="AR25" s="17">
        <v>6532430.1300000073</v>
      </c>
      <c r="AS25" s="17">
        <v>-160224.62700000685</v>
      </c>
      <c r="AU25" s="17">
        <v>0</v>
      </c>
      <c r="AV25" s="17">
        <v>-2.3283064365386963E-10</v>
      </c>
    </row>
    <row r="26" spans="1:51" ht="14.5" x14ac:dyDescent="0.35">
      <c r="A26" s="7" t="s">
        <v>100</v>
      </c>
      <c r="D26" s="7" t="s">
        <v>116</v>
      </c>
      <c r="E26" s="7" t="s">
        <v>102</v>
      </c>
      <c r="I26" s="7">
        <v>7</v>
      </c>
      <c r="J26" s="8" t="s">
        <v>117</v>
      </c>
      <c r="K26" s="17"/>
      <c r="L26" s="17">
        <v>3512652.9960000007</v>
      </c>
      <c r="M26" s="17">
        <v>2592087.9970000004</v>
      </c>
      <c r="N26" s="17">
        <v>2322269.0399999977</v>
      </c>
      <c r="O26" s="33"/>
      <c r="P26" s="17">
        <v>2322269.0399999977</v>
      </c>
      <c r="Q26" s="17">
        <v>0</v>
      </c>
      <c r="R26" s="17">
        <v>269818.95700000273</v>
      </c>
      <c r="T26" s="17">
        <v>390484.93000000005</v>
      </c>
      <c r="U26" s="17">
        <v>3347842</v>
      </c>
      <c r="V26" s="17">
        <v>164810.99600000074</v>
      </c>
      <c r="X26" s="17">
        <v>164810.99600000074</v>
      </c>
      <c r="Z26" s="17">
        <v>2315820.5599999968</v>
      </c>
      <c r="AA26" s="17">
        <v>259770.43700000271</v>
      </c>
      <c r="AC26" s="17">
        <v>6448.48</v>
      </c>
      <c r="AD26" s="17">
        <v>10048.52</v>
      </c>
      <c r="AF26" s="17">
        <v>2592087.9970000004</v>
      </c>
      <c r="AG26" s="17">
        <v>0</v>
      </c>
      <c r="AH26" s="17">
        <v>0</v>
      </c>
      <c r="AI26" s="17">
        <v>3512652.9960000007</v>
      </c>
      <c r="AJ26" s="17">
        <v>0</v>
      </c>
      <c r="AK26" s="17">
        <v>0</v>
      </c>
      <c r="AL26" s="133">
        <v>0.73792885319207879</v>
      </c>
      <c r="AN26" s="8"/>
      <c r="AO26" s="17">
        <v>6448.48</v>
      </c>
      <c r="AP26" s="17">
        <v>10048.52</v>
      </c>
      <c r="AR26" s="17">
        <v>2315820.5599999968</v>
      </c>
      <c r="AS26" s="17">
        <v>259770.43700000271</v>
      </c>
      <c r="AU26" s="17">
        <v>0</v>
      </c>
      <c r="AV26" s="17">
        <v>0</v>
      </c>
      <c r="AW26" s="186"/>
      <c r="AX26" s="17"/>
    </row>
    <row r="27" spans="1:51" x14ac:dyDescent="0.3">
      <c r="A27" s="7" t="s">
        <v>100</v>
      </c>
      <c r="D27" s="131" t="s">
        <v>118</v>
      </c>
      <c r="E27" s="7" t="s">
        <v>102</v>
      </c>
      <c r="I27" s="7">
        <v>8</v>
      </c>
      <c r="J27" s="8" t="s">
        <v>119</v>
      </c>
      <c r="K27" s="17"/>
      <c r="L27" s="17">
        <v>32037340</v>
      </c>
      <c r="M27" s="17">
        <v>21417777.75</v>
      </c>
      <c r="N27" s="17">
        <v>23210050.949999996</v>
      </c>
      <c r="O27" s="33"/>
      <c r="P27" s="17">
        <v>23210050.949999996</v>
      </c>
      <c r="Q27" s="17">
        <v>0</v>
      </c>
      <c r="R27" s="17">
        <v>-1792273.1999999955</v>
      </c>
      <c r="T27" s="17">
        <v>26356558.645999983</v>
      </c>
      <c r="U27" s="17">
        <v>30180945.549999997</v>
      </c>
      <c r="V27" s="17">
        <v>1856394.450000003</v>
      </c>
      <c r="X27" s="17">
        <v>1856394.450000003</v>
      </c>
      <c r="Z27" s="17">
        <v>18330571.780000005</v>
      </c>
      <c r="AA27" s="17">
        <v>-2836695.0299999975</v>
      </c>
      <c r="AC27" s="17">
        <v>4879479.169999999</v>
      </c>
      <c r="AD27" s="17">
        <v>1044421.830000001</v>
      </c>
      <c r="AF27" s="17">
        <v>21417777.75</v>
      </c>
      <c r="AG27" s="17">
        <v>0</v>
      </c>
      <c r="AH27" s="17">
        <v>0</v>
      </c>
      <c r="AI27" s="17">
        <v>32037340</v>
      </c>
      <c r="AJ27" s="17">
        <v>0</v>
      </c>
      <c r="AK27" s="17">
        <v>0</v>
      </c>
      <c r="AL27" s="133">
        <v>0.66852546903082466</v>
      </c>
      <c r="AN27" s="8"/>
      <c r="AO27" s="17">
        <v>4879479.169999999</v>
      </c>
      <c r="AP27" s="17">
        <v>1044421.830000001</v>
      </c>
      <c r="AR27" s="17">
        <v>18330571.780000005</v>
      </c>
      <c r="AS27" s="17">
        <v>-2836695.0299999975</v>
      </c>
      <c r="AU27" s="17">
        <v>0</v>
      </c>
      <c r="AV27" s="17">
        <v>0</v>
      </c>
      <c r="AX27" s="17"/>
    </row>
    <row r="28" spans="1:51" x14ac:dyDescent="0.3">
      <c r="A28" s="7" t="s">
        <v>100</v>
      </c>
      <c r="E28" s="7" t="s">
        <v>120</v>
      </c>
      <c r="I28" s="7">
        <v>9</v>
      </c>
      <c r="J28" s="8" t="s">
        <v>121</v>
      </c>
      <c r="K28" s="17"/>
      <c r="L28" s="17">
        <v>365057</v>
      </c>
      <c r="M28" s="17">
        <v>251254</v>
      </c>
      <c r="N28" s="17">
        <v>152657.28999999995</v>
      </c>
      <c r="O28" s="33"/>
      <c r="P28" s="17">
        <v>152657.28999999995</v>
      </c>
      <c r="Q28" s="17">
        <v>0</v>
      </c>
      <c r="R28" s="17">
        <v>98596.71000000005</v>
      </c>
      <c r="T28" s="17">
        <v>6824.68</v>
      </c>
      <c r="U28" s="17">
        <v>365057</v>
      </c>
      <c r="V28" s="17">
        <v>0</v>
      </c>
      <c r="X28" s="17">
        <v>0</v>
      </c>
      <c r="Z28" s="17">
        <v>152657.28999999995</v>
      </c>
      <c r="AA28" s="17">
        <v>98596.71000000005</v>
      </c>
      <c r="AC28" s="17">
        <v>0</v>
      </c>
      <c r="AD28" s="17">
        <v>0</v>
      </c>
      <c r="AF28" s="17">
        <v>251254</v>
      </c>
      <c r="AG28" s="17">
        <v>0</v>
      </c>
      <c r="AH28" s="17">
        <v>0</v>
      </c>
      <c r="AI28" s="17">
        <v>365057</v>
      </c>
      <c r="AJ28" s="17">
        <v>0</v>
      </c>
      <c r="AK28" s="17">
        <v>0</v>
      </c>
      <c r="AL28" s="133">
        <v>0.68825964164500342</v>
      </c>
      <c r="AN28" s="8"/>
      <c r="AO28" s="17">
        <v>0</v>
      </c>
      <c r="AP28" s="17">
        <v>0</v>
      </c>
      <c r="AR28" s="17">
        <v>152657.28999999995</v>
      </c>
      <c r="AS28" s="17">
        <v>98596.71000000005</v>
      </c>
      <c r="AU28" s="17">
        <v>0</v>
      </c>
      <c r="AV28" s="17">
        <v>0</v>
      </c>
    </row>
    <row r="29" spans="1:51" x14ac:dyDescent="0.3">
      <c r="A29" s="7" t="s">
        <v>100</v>
      </c>
      <c r="E29" s="7" t="s">
        <v>122</v>
      </c>
      <c r="I29" s="7">
        <v>10</v>
      </c>
      <c r="J29" s="8" t="s">
        <v>123</v>
      </c>
      <c r="K29" s="17"/>
      <c r="L29" s="17">
        <v>213993</v>
      </c>
      <c r="M29" s="17">
        <v>160826</v>
      </c>
      <c r="N29" s="17">
        <v>111089.29999999994</v>
      </c>
      <c r="P29" s="17">
        <v>111089.29999999994</v>
      </c>
      <c r="Q29" s="17">
        <v>0</v>
      </c>
      <c r="R29" s="17">
        <v>49736.700000000055</v>
      </c>
      <c r="T29" s="17">
        <v>431.6</v>
      </c>
      <c r="U29" s="17">
        <v>213993</v>
      </c>
      <c r="V29" s="17">
        <v>0</v>
      </c>
      <c r="X29" s="17">
        <v>0</v>
      </c>
      <c r="Z29" s="17">
        <v>111089.29999999994</v>
      </c>
      <c r="AA29" s="17">
        <v>49736.700000000055</v>
      </c>
      <c r="AC29" s="17">
        <v>0</v>
      </c>
      <c r="AD29" s="17">
        <v>0</v>
      </c>
      <c r="AF29" s="17">
        <v>160826</v>
      </c>
      <c r="AG29" s="17">
        <v>0</v>
      </c>
      <c r="AH29" s="17">
        <v>0</v>
      </c>
      <c r="AI29" s="17">
        <v>213993</v>
      </c>
      <c r="AJ29" s="17">
        <v>0</v>
      </c>
      <c r="AK29" s="17">
        <v>0</v>
      </c>
      <c r="AL29" s="133">
        <v>0.75154794783006917</v>
      </c>
      <c r="AN29" s="8"/>
      <c r="AO29" s="17">
        <v>0</v>
      </c>
      <c r="AP29" s="17">
        <v>0</v>
      </c>
      <c r="AR29" s="17">
        <v>111089.29999999994</v>
      </c>
      <c r="AS29" s="17">
        <v>49736.700000000055</v>
      </c>
      <c r="AU29" s="17">
        <v>0</v>
      </c>
      <c r="AV29" s="17">
        <v>0</v>
      </c>
    </row>
    <row r="30" spans="1:51" x14ac:dyDescent="0.3">
      <c r="A30" s="7" t="s">
        <v>100</v>
      </c>
      <c r="D30" s="7">
        <v>11790</v>
      </c>
      <c r="E30" s="7" t="s">
        <v>102</v>
      </c>
      <c r="I30" s="7">
        <v>11</v>
      </c>
      <c r="J30" s="8" t="s">
        <v>124</v>
      </c>
      <c r="K30" s="17"/>
      <c r="L30" s="17">
        <v>1400688</v>
      </c>
      <c r="M30" s="17">
        <v>1400688</v>
      </c>
      <c r="N30" s="17">
        <v>1532852.11</v>
      </c>
      <c r="P30" s="17">
        <v>1532852.11</v>
      </c>
      <c r="Q30" s="17">
        <v>0</v>
      </c>
      <c r="R30" s="17">
        <v>-132164.1100000001</v>
      </c>
      <c r="T30" s="17">
        <v>0</v>
      </c>
      <c r="U30" s="17">
        <v>1532852.11</v>
      </c>
      <c r="V30" s="17">
        <v>-132164.1100000001</v>
      </c>
      <c r="X30" s="17">
        <v>-132164.1100000001</v>
      </c>
      <c r="Z30" s="17">
        <v>1532852.11</v>
      </c>
      <c r="AA30" s="17">
        <v>-132164.1100000001</v>
      </c>
      <c r="AC30" s="17">
        <v>0</v>
      </c>
      <c r="AD30" s="17">
        <v>0</v>
      </c>
      <c r="AF30" s="17">
        <v>1400688</v>
      </c>
      <c r="AG30" s="17">
        <v>0</v>
      </c>
      <c r="AH30" s="17">
        <v>0</v>
      </c>
      <c r="AI30" s="17">
        <v>1400688</v>
      </c>
      <c r="AJ30" s="17">
        <v>0</v>
      </c>
      <c r="AK30" s="17">
        <v>0</v>
      </c>
      <c r="AL30" s="133">
        <v>1</v>
      </c>
      <c r="AN30" s="8"/>
      <c r="AO30" s="17">
        <v>0</v>
      </c>
      <c r="AP30" s="17">
        <v>0</v>
      </c>
      <c r="AR30" s="17">
        <v>1532852.11</v>
      </c>
      <c r="AS30" s="17">
        <v>-132164.1100000001</v>
      </c>
      <c r="AU30" s="17">
        <v>0</v>
      </c>
      <c r="AV30" s="17">
        <v>0</v>
      </c>
    </row>
    <row r="31" spans="1:51" x14ac:dyDescent="0.3">
      <c r="A31" s="7" t="s">
        <v>100</v>
      </c>
      <c r="D31" s="7" t="s">
        <v>125</v>
      </c>
      <c r="E31" s="7" t="s">
        <v>102</v>
      </c>
      <c r="I31" s="7">
        <v>12</v>
      </c>
      <c r="J31" s="8" t="s">
        <v>126</v>
      </c>
      <c r="K31" s="17"/>
      <c r="L31" s="17">
        <v>1189656</v>
      </c>
      <c r="M31" s="17">
        <v>0</v>
      </c>
      <c r="N31" s="17">
        <v>0</v>
      </c>
      <c r="P31" s="17">
        <v>0</v>
      </c>
      <c r="Q31" s="17">
        <v>0</v>
      </c>
      <c r="R31" s="17">
        <v>0</v>
      </c>
      <c r="T31" s="17">
        <v>0</v>
      </c>
      <c r="U31" s="17">
        <v>0</v>
      </c>
      <c r="V31" s="17">
        <v>1189656</v>
      </c>
      <c r="X31" s="17">
        <v>1189656</v>
      </c>
      <c r="Z31" s="17">
        <v>0</v>
      </c>
      <c r="AA31" s="17">
        <v>0</v>
      </c>
      <c r="AC31" s="17">
        <v>0</v>
      </c>
      <c r="AD31" s="17">
        <v>0</v>
      </c>
      <c r="AF31" s="17">
        <v>0</v>
      </c>
      <c r="AG31" s="17">
        <v>0</v>
      </c>
      <c r="AH31" s="17">
        <v>0</v>
      </c>
      <c r="AI31" s="17">
        <v>1189656</v>
      </c>
      <c r="AJ31" s="17">
        <v>0</v>
      </c>
      <c r="AK31" s="17">
        <v>0</v>
      </c>
      <c r="AL31" s="133">
        <v>0</v>
      </c>
      <c r="AN31" s="8"/>
      <c r="AO31" s="17">
        <v>0</v>
      </c>
      <c r="AP31" s="17">
        <v>0</v>
      </c>
      <c r="AR31" s="17">
        <v>0</v>
      </c>
      <c r="AS31" s="17">
        <v>0</v>
      </c>
      <c r="AU31" s="17">
        <v>0</v>
      </c>
      <c r="AV31" s="17">
        <v>0</v>
      </c>
    </row>
    <row r="33" spans="1:48" x14ac:dyDescent="0.3">
      <c r="J33" s="13"/>
      <c r="K33" s="8"/>
      <c r="L33" s="20">
        <v>195137782.99700001</v>
      </c>
      <c r="M33" s="20">
        <v>142358187.49900001</v>
      </c>
      <c r="N33" s="20">
        <v>146609198.00999996</v>
      </c>
      <c r="O33" s="20"/>
      <c r="P33" s="20">
        <v>146609198.00999999</v>
      </c>
      <c r="Q33" s="20">
        <v>0</v>
      </c>
      <c r="R33" s="20">
        <v>-4251010.5109999767</v>
      </c>
      <c r="S33" s="18"/>
      <c r="T33" s="20">
        <v>29443925.843999986</v>
      </c>
      <c r="U33" s="20">
        <v>194756770.3722856</v>
      </c>
      <c r="V33" s="20">
        <v>381012.62471438455</v>
      </c>
      <c r="W33" s="20">
        <v>0</v>
      </c>
      <c r="X33" s="20">
        <v>381012.62471438455</v>
      </c>
      <c r="Y33" s="30"/>
      <c r="Z33" s="20">
        <v>140566338.84000015</v>
      </c>
      <c r="AA33" s="20">
        <v>-5143719.3109999821</v>
      </c>
      <c r="AB33" s="30"/>
      <c r="AC33" s="20">
        <v>6042859.1999999993</v>
      </c>
      <c r="AD33" s="20">
        <v>892708.80000000098</v>
      </c>
      <c r="AE33" s="18"/>
      <c r="AF33" s="20">
        <v>142358187.49900001</v>
      </c>
      <c r="AG33" s="20">
        <v>0</v>
      </c>
      <c r="AH33" s="20">
        <v>0</v>
      </c>
      <c r="AI33" s="20">
        <v>195137782.99700001</v>
      </c>
      <c r="AJ33" s="20">
        <v>0</v>
      </c>
      <c r="AK33" s="20">
        <v>0</v>
      </c>
      <c r="AO33" s="20">
        <v>6042859.1999999993</v>
      </c>
      <c r="AP33" s="20">
        <v>892708.80000000098</v>
      </c>
      <c r="AR33" s="20">
        <v>140566338.84000015</v>
      </c>
      <c r="AS33" s="20">
        <v>-5143719.3109999821</v>
      </c>
    </row>
    <row r="35" spans="1:48" ht="14" x14ac:dyDescent="0.3">
      <c r="J35" s="12" t="s">
        <v>127</v>
      </c>
    </row>
    <row r="36" spans="1:48" x14ac:dyDescent="0.3">
      <c r="A36" s="7" t="s">
        <v>100</v>
      </c>
      <c r="D36" s="7">
        <v>14113</v>
      </c>
      <c r="E36" s="7" t="s">
        <v>128</v>
      </c>
      <c r="I36" s="7">
        <v>13</v>
      </c>
      <c r="J36" s="8" t="s">
        <v>129</v>
      </c>
      <c r="L36" s="17">
        <v>0</v>
      </c>
      <c r="M36" s="17">
        <v>0</v>
      </c>
      <c r="N36" s="17">
        <v>0</v>
      </c>
      <c r="P36" s="17">
        <v>0</v>
      </c>
      <c r="Q36" s="17">
        <v>0</v>
      </c>
      <c r="R36" s="17">
        <v>0</v>
      </c>
      <c r="T36" s="17">
        <v>0</v>
      </c>
      <c r="U36" s="17">
        <v>0</v>
      </c>
      <c r="V36" s="17">
        <v>0</v>
      </c>
      <c r="X36" s="17">
        <v>0</v>
      </c>
      <c r="Y36" s="18"/>
      <c r="Z36" s="17">
        <v>0</v>
      </c>
      <c r="AA36" s="17">
        <v>0</v>
      </c>
      <c r="AC36" s="17">
        <v>0</v>
      </c>
      <c r="AD36" s="17">
        <v>0</v>
      </c>
      <c r="AE36" s="18"/>
      <c r="AF36" s="18">
        <v>0</v>
      </c>
      <c r="AG36" s="18">
        <v>0</v>
      </c>
      <c r="AH36" s="18">
        <v>0</v>
      </c>
      <c r="AI36" s="18">
        <v>0</v>
      </c>
      <c r="AJ36" s="18">
        <v>0</v>
      </c>
      <c r="AK36" s="18">
        <v>0</v>
      </c>
      <c r="AL36" s="133" t="e">
        <v>#DIV/0!</v>
      </c>
      <c r="AO36" s="17">
        <v>0</v>
      </c>
      <c r="AP36" s="17">
        <v>0</v>
      </c>
      <c r="AR36" s="17">
        <v>0</v>
      </c>
      <c r="AS36" s="17">
        <v>0</v>
      </c>
      <c r="AU36" s="17">
        <v>0</v>
      </c>
      <c r="AV36" s="17">
        <v>0</v>
      </c>
    </row>
    <row r="37" spans="1:48" x14ac:dyDescent="0.3">
      <c r="A37" s="7" t="s">
        <v>100</v>
      </c>
      <c r="E37" s="7" t="s">
        <v>130</v>
      </c>
      <c r="I37" s="7">
        <v>14</v>
      </c>
      <c r="J37" s="8" t="s">
        <v>131</v>
      </c>
      <c r="L37" s="17">
        <v>0</v>
      </c>
      <c r="M37" s="17">
        <v>0</v>
      </c>
      <c r="N37" s="17">
        <v>0</v>
      </c>
      <c r="P37" s="17">
        <v>0</v>
      </c>
      <c r="Q37" s="17">
        <v>0</v>
      </c>
      <c r="R37" s="17">
        <v>0</v>
      </c>
      <c r="T37" s="17">
        <v>0</v>
      </c>
      <c r="U37" s="17">
        <v>0</v>
      </c>
      <c r="V37" s="17">
        <v>0</v>
      </c>
      <c r="X37" s="17">
        <v>0</v>
      </c>
      <c r="Y37" s="18"/>
      <c r="Z37" s="17">
        <v>0</v>
      </c>
      <c r="AA37" s="17">
        <v>0</v>
      </c>
      <c r="AC37" s="17">
        <v>0</v>
      </c>
      <c r="AD37" s="17">
        <v>0</v>
      </c>
      <c r="AE37" s="18"/>
      <c r="AF37" s="18">
        <v>0</v>
      </c>
      <c r="AG37" s="18">
        <v>0</v>
      </c>
      <c r="AH37" s="18">
        <v>0</v>
      </c>
      <c r="AI37" s="18">
        <v>0</v>
      </c>
      <c r="AJ37" s="18">
        <v>0</v>
      </c>
      <c r="AK37" s="18">
        <v>0</v>
      </c>
      <c r="AL37" s="133" t="e">
        <v>#DIV/0!</v>
      </c>
      <c r="AO37" s="17">
        <v>0</v>
      </c>
      <c r="AP37" s="17">
        <v>0</v>
      </c>
      <c r="AR37" s="17">
        <v>0</v>
      </c>
      <c r="AS37" s="17">
        <v>0</v>
      </c>
      <c r="AU37" s="17">
        <v>0</v>
      </c>
      <c r="AV37" s="17">
        <v>0</v>
      </c>
    </row>
    <row r="38" spans="1:48" x14ac:dyDescent="0.3"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8"/>
      <c r="AO38" s="18"/>
      <c r="AP38" s="18"/>
      <c r="AR38" s="18"/>
      <c r="AS38" s="18"/>
    </row>
    <row r="39" spans="1:48" x14ac:dyDescent="0.3">
      <c r="J39" s="13"/>
      <c r="K39" s="8"/>
      <c r="L39" s="20">
        <v>0</v>
      </c>
      <c r="M39" s="20">
        <v>0</v>
      </c>
      <c r="N39" s="20">
        <v>0</v>
      </c>
      <c r="O39" s="20"/>
      <c r="P39" s="20">
        <v>0</v>
      </c>
      <c r="Q39" s="20">
        <v>0</v>
      </c>
      <c r="R39" s="20">
        <v>0</v>
      </c>
      <c r="S39" s="18"/>
      <c r="T39" s="20">
        <v>0</v>
      </c>
      <c r="U39" s="20">
        <v>0</v>
      </c>
      <c r="V39" s="20">
        <v>0</v>
      </c>
      <c r="W39" s="20">
        <v>0</v>
      </c>
      <c r="X39" s="20">
        <v>0</v>
      </c>
      <c r="Y39" s="30"/>
      <c r="Z39" s="20">
        <v>0</v>
      </c>
      <c r="AA39" s="20">
        <v>0</v>
      </c>
      <c r="AB39" s="30"/>
      <c r="AC39" s="20">
        <v>0</v>
      </c>
      <c r="AD39" s="20">
        <v>0</v>
      </c>
      <c r="AE39" s="18"/>
      <c r="AF39" s="20">
        <v>0</v>
      </c>
      <c r="AG39" s="20">
        <v>0</v>
      </c>
      <c r="AH39" s="20">
        <v>0</v>
      </c>
      <c r="AI39" s="20">
        <v>0</v>
      </c>
      <c r="AJ39" s="20">
        <v>0</v>
      </c>
      <c r="AK39" s="20">
        <v>0</v>
      </c>
      <c r="AL39" s="8"/>
      <c r="AO39" s="20">
        <v>0</v>
      </c>
      <c r="AP39" s="20">
        <v>0</v>
      </c>
      <c r="AR39" s="20">
        <v>0</v>
      </c>
      <c r="AS39" s="20">
        <v>0</v>
      </c>
    </row>
    <row r="40" spans="1:48" x14ac:dyDescent="0.3"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8"/>
      <c r="AO40" s="18"/>
      <c r="AP40" s="18"/>
      <c r="AR40" s="18"/>
      <c r="AS40" s="18"/>
    </row>
    <row r="41" spans="1:48" ht="14" x14ac:dyDescent="0.3">
      <c r="J41" s="12" t="s">
        <v>132</v>
      </c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8"/>
      <c r="AO41" s="18"/>
      <c r="AP41" s="18"/>
      <c r="AR41" s="18"/>
      <c r="AS41" s="18"/>
    </row>
    <row r="42" spans="1:48" x14ac:dyDescent="0.3">
      <c r="A42" s="7" t="s">
        <v>100</v>
      </c>
      <c r="D42" s="7">
        <v>15320</v>
      </c>
      <c r="E42" s="7" t="s">
        <v>102</v>
      </c>
      <c r="I42" s="7">
        <v>15</v>
      </c>
      <c r="J42" s="8" t="s">
        <v>133</v>
      </c>
      <c r="K42" s="17"/>
      <c r="L42" s="17">
        <v>-750000</v>
      </c>
      <c r="M42" s="17">
        <v>-562500</v>
      </c>
      <c r="N42" s="17">
        <v>-1200817.93</v>
      </c>
      <c r="P42" s="17">
        <v>-1200817.93</v>
      </c>
      <c r="Q42" s="17">
        <v>0</v>
      </c>
      <c r="R42" s="17">
        <v>638317.92999999993</v>
      </c>
      <c r="T42" s="17">
        <v>0</v>
      </c>
      <c r="U42" s="17">
        <v>-1646074</v>
      </c>
      <c r="V42" s="17">
        <v>896074</v>
      </c>
      <c r="X42" s="17">
        <v>638317.92999999993</v>
      </c>
      <c r="Y42" s="18"/>
      <c r="Z42" s="17">
        <v>-1200817.93</v>
      </c>
      <c r="AA42" s="17">
        <v>638317.92999999993</v>
      </c>
      <c r="AC42" s="17">
        <v>0</v>
      </c>
      <c r="AD42" s="17">
        <v>0</v>
      </c>
      <c r="AE42" s="18"/>
      <c r="AF42" s="18">
        <v>-562500</v>
      </c>
      <c r="AG42" s="18">
        <v>0</v>
      </c>
      <c r="AH42" s="18">
        <v>0</v>
      </c>
      <c r="AI42" s="18">
        <v>-750000</v>
      </c>
      <c r="AJ42" s="18">
        <v>0</v>
      </c>
      <c r="AK42" s="18">
        <v>0</v>
      </c>
      <c r="AL42" s="133">
        <v>0.75</v>
      </c>
      <c r="AO42" s="17">
        <v>0</v>
      </c>
      <c r="AP42" s="17">
        <v>0</v>
      </c>
      <c r="AR42" s="17">
        <v>-1200817.93</v>
      </c>
      <c r="AS42" s="17">
        <v>638317.92999999993</v>
      </c>
      <c r="AU42" s="17">
        <v>0</v>
      </c>
      <c r="AV42" s="17">
        <v>0</v>
      </c>
    </row>
    <row r="43" spans="1:48" x14ac:dyDescent="0.3">
      <c r="A43" s="7" t="s">
        <v>100</v>
      </c>
      <c r="D43" s="7" t="s">
        <v>134</v>
      </c>
      <c r="E43" s="7" t="s">
        <v>102</v>
      </c>
      <c r="I43" s="7">
        <v>16</v>
      </c>
      <c r="J43" s="8" t="s">
        <v>135</v>
      </c>
      <c r="K43" s="17"/>
      <c r="L43" s="17">
        <v>-25198750</v>
      </c>
      <c r="M43" s="17">
        <v>-21655453</v>
      </c>
      <c r="N43" s="17">
        <v>-21003825.139999971</v>
      </c>
      <c r="P43" s="17">
        <v>-21003825.139999971</v>
      </c>
      <c r="Q43" s="17">
        <v>0</v>
      </c>
      <c r="R43" s="17">
        <v>-651627.86000002921</v>
      </c>
      <c r="T43" s="17">
        <v>0</v>
      </c>
      <c r="U43" s="17">
        <v>-26709800</v>
      </c>
      <c r="V43" s="17">
        <v>1511050</v>
      </c>
      <c r="X43" s="17">
        <v>-651627.86000002921</v>
      </c>
      <c r="Y43" s="18"/>
      <c r="Z43" s="17">
        <v>-16920532.809999987</v>
      </c>
      <c r="AA43" s="17">
        <v>-1403053.1900000274</v>
      </c>
      <c r="AC43" s="17">
        <v>-4083292.33</v>
      </c>
      <c r="AD43" s="17">
        <v>751425.33000000007</v>
      </c>
      <c r="AE43" s="18"/>
      <c r="AF43" s="18">
        <v>-21655453</v>
      </c>
      <c r="AG43" s="18">
        <v>0</v>
      </c>
      <c r="AH43" s="18">
        <v>0</v>
      </c>
      <c r="AI43" s="18">
        <v>-25198750</v>
      </c>
      <c r="AJ43" s="18">
        <v>0</v>
      </c>
      <c r="AK43" s="18">
        <v>0</v>
      </c>
      <c r="AL43" s="133">
        <v>0.85938600128974652</v>
      </c>
      <c r="AO43" s="17">
        <v>-4083292.33</v>
      </c>
      <c r="AP43" s="17">
        <v>751425.33000000007</v>
      </c>
      <c r="AR43" s="17">
        <v>-16920532.809999987</v>
      </c>
      <c r="AS43" s="17">
        <v>-1403053.1900000274</v>
      </c>
      <c r="AU43" s="17">
        <v>0</v>
      </c>
      <c r="AV43" s="17">
        <v>-1.862645149230957E-9</v>
      </c>
    </row>
    <row r="44" spans="1:48" x14ac:dyDescent="0.3">
      <c r="K44" s="17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8"/>
      <c r="AO44" s="18"/>
      <c r="AP44" s="18"/>
      <c r="AR44" s="18"/>
      <c r="AS44" s="18"/>
    </row>
    <row r="45" spans="1:48" x14ac:dyDescent="0.3">
      <c r="J45" s="13"/>
      <c r="K45" s="8"/>
      <c r="L45" s="20">
        <v>-25948750</v>
      </c>
      <c r="M45" s="20">
        <v>-22217953</v>
      </c>
      <c r="N45" s="20">
        <v>-22204643.06999997</v>
      </c>
      <c r="O45" s="20"/>
      <c r="P45" s="20">
        <v>-22204643.06999997</v>
      </c>
      <c r="Q45" s="20">
        <v>0</v>
      </c>
      <c r="R45" s="20">
        <v>-13309.930000029271</v>
      </c>
      <c r="S45" s="18"/>
      <c r="T45" s="20">
        <v>0</v>
      </c>
      <c r="U45" s="20">
        <v>-28355874</v>
      </c>
      <c r="V45" s="20">
        <v>2407124</v>
      </c>
      <c r="W45" s="20">
        <v>0</v>
      </c>
      <c r="X45" s="20">
        <v>-13309.930000029271</v>
      </c>
      <c r="Y45" s="30"/>
      <c r="Z45" s="20">
        <v>-18121350.739999987</v>
      </c>
      <c r="AA45" s="20">
        <v>-764735.26000002748</v>
      </c>
      <c r="AB45" s="30"/>
      <c r="AC45" s="20">
        <v>-4083292.33</v>
      </c>
      <c r="AD45" s="20">
        <v>751425.33000000007</v>
      </c>
      <c r="AE45" s="18"/>
      <c r="AF45" s="20">
        <v>-22217953</v>
      </c>
      <c r="AG45" s="20">
        <v>0</v>
      </c>
      <c r="AH45" s="20">
        <v>0</v>
      </c>
      <c r="AI45" s="20">
        <v>-25948750</v>
      </c>
      <c r="AJ45" s="20">
        <v>0</v>
      </c>
      <c r="AK45" s="20">
        <v>0</v>
      </c>
      <c r="AL45" s="8"/>
      <c r="AO45" s="20">
        <v>-4083292.33</v>
      </c>
      <c r="AP45" s="20">
        <v>751425.33000000007</v>
      </c>
      <c r="AR45" s="20">
        <v>-18121350.739999987</v>
      </c>
      <c r="AS45" s="20">
        <v>-764735.26000002748</v>
      </c>
    </row>
    <row r="46" spans="1:48" x14ac:dyDescent="0.3"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8"/>
      <c r="AO46" s="18"/>
      <c r="AP46" s="18"/>
      <c r="AR46" s="18"/>
      <c r="AS46" s="18"/>
    </row>
    <row r="47" spans="1:48" x14ac:dyDescent="0.3">
      <c r="I47" s="7">
        <v>17</v>
      </c>
      <c r="J47" s="27" t="s">
        <v>136</v>
      </c>
      <c r="L47" s="26">
        <v>169189032.99700001</v>
      </c>
      <c r="M47" s="26">
        <v>120140234.49900001</v>
      </c>
      <c r="N47" s="26">
        <v>124404554.94</v>
      </c>
      <c r="O47" s="26"/>
      <c r="P47" s="26">
        <v>124404554.94000003</v>
      </c>
      <c r="Q47" s="26">
        <v>0</v>
      </c>
      <c r="R47" s="26">
        <v>-4264320.4410000062</v>
      </c>
      <c r="S47" s="18"/>
      <c r="T47" s="26">
        <v>29443925.843999986</v>
      </c>
      <c r="U47" s="26">
        <v>166400896.3722856</v>
      </c>
      <c r="V47" s="26">
        <v>2788136.6247143848</v>
      </c>
      <c r="W47" s="26">
        <v>0</v>
      </c>
      <c r="X47" s="26">
        <v>367702.69471435528</v>
      </c>
      <c r="Y47" s="18"/>
      <c r="Z47" s="26">
        <v>122444988.10000017</v>
      </c>
      <c r="AA47" s="26">
        <v>-5908454.5710000098</v>
      </c>
      <c r="AB47" s="18"/>
      <c r="AC47" s="26">
        <v>1959566.8699999992</v>
      </c>
      <c r="AD47" s="26">
        <v>1644134.1300000011</v>
      </c>
      <c r="AE47" s="18"/>
      <c r="AF47" s="26">
        <v>120140234.49900001</v>
      </c>
      <c r="AG47" s="26">
        <v>0</v>
      </c>
      <c r="AH47" s="26">
        <v>0</v>
      </c>
      <c r="AI47" s="26">
        <v>169189032.99700001</v>
      </c>
      <c r="AJ47" s="26">
        <v>0</v>
      </c>
      <c r="AK47" s="26">
        <v>0</v>
      </c>
      <c r="AL47" s="8"/>
      <c r="AO47" s="26">
        <v>1959566.8699999992</v>
      </c>
      <c r="AP47" s="26">
        <v>1644134.1300000011</v>
      </c>
      <c r="AR47" s="26">
        <v>122444988.10000017</v>
      </c>
      <c r="AS47" s="26">
        <v>-5908454.5710000098</v>
      </c>
    </row>
    <row r="48" spans="1:48" x14ac:dyDescent="0.3">
      <c r="L48" s="18"/>
      <c r="M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8"/>
      <c r="AO48" s="18"/>
      <c r="AP48" s="18"/>
      <c r="AR48" s="18"/>
      <c r="AS48" s="18"/>
    </row>
    <row r="49" spans="1:48" ht="14" x14ac:dyDescent="0.3">
      <c r="J49" s="12" t="s">
        <v>137</v>
      </c>
      <c r="L49" s="18"/>
      <c r="M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8"/>
      <c r="AO49" s="18"/>
      <c r="AP49" s="18"/>
      <c r="AR49" s="18"/>
      <c r="AS49" s="18"/>
    </row>
    <row r="50" spans="1:48" x14ac:dyDescent="0.3">
      <c r="A50" s="7" t="s">
        <v>100</v>
      </c>
      <c r="D50" s="7" t="s">
        <v>138</v>
      </c>
      <c r="E50" s="7" t="s">
        <v>102</v>
      </c>
      <c r="I50" s="7">
        <v>18</v>
      </c>
      <c r="J50" s="8" t="s">
        <v>139</v>
      </c>
      <c r="K50" s="17"/>
      <c r="L50" s="17">
        <v>220849</v>
      </c>
      <c r="M50" s="17">
        <v>0</v>
      </c>
      <c r="N50" s="17">
        <v>0</v>
      </c>
      <c r="P50" s="17">
        <v>0</v>
      </c>
      <c r="Q50" s="17">
        <v>0</v>
      </c>
      <c r="R50" s="17">
        <v>0</v>
      </c>
      <c r="T50" s="17">
        <v>0</v>
      </c>
      <c r="U50" s="17">
        <v>220849</v>
      </c>
      <c r="V50" s="17">
        <v>0</v>
      </c>
      <c r="X50" s="17">
        <v>0</v>
      </c>
      <c r="Z50" s="17">
        <v>0</v>
      </c>
      <c r="AA50" s="17">
        <v>0</v>
      </c>
      <c r="AC50" s="17">
        <v>0</v>
      </c>
      <c r="AD50" s="17">
        <v>0</v>
      </c>
      <c r="AF50" s="17">
        <v>0</v>
      </c>
      <c r="AG50" s="17">
        <v>0</v>
      </c>
      <c r="AH50" s="17">
        <v>0</v>
      </c>
      <c r="AI50" s="17">
        <v>220849</v>
      </c>
      <c r="AJ50" s="17">
        <v>0</v>
      </c>
      <c r="AK50" s="17">
        <v>0</v>
      </c>
      <c r="AL50" s="133">
        <v>0</v>
      </c>
      <c r="AO50" s="17">
        <v>0</v>
      </c>
      <c r="AP50" s="17">
        <v>0</v>
      </c>
      <c r="AR50" s="17">
        <v>0</v>
      </c>
      <c r="AS50" s="17">
        <v>0</v>
      </c>
      <c r="AU50" s="17">
        <v>0</v>
      </c>
      <c r="AV50" s="17">
        <v>0</v>
      </c>
    </row>
    <row r="51" spans="1:48" x14ac:dyDescent="0.3">
      <c r="A51" s="7" t="s">
        <v>100</v>
      </c>
      <c r="D51" s="7" t="s">
        <v>140</v>
      </c>
      <c r="E51" s="7" t="s">
        <v>102</v>
      </c>
      <c r="I51" s="7">
        <v>19</v>
      </c>
      <c r="J51" s="8" t="s">
        <v>141</v>
      </c>
      <c r="K51" s="17"/>
      <c r="L51" s="17">
        <v>7150500</v>
      </c>
      <c r="M51" s="17">
        <v>0</v>
      </c>
      <c r="N51" s="17">
        <v>0</v>
      </c>
      <c r="P51" s="17">
        <v>0</v>
      </c>
      <c r="Q51" s="17">
        <v>0</v>
      </c>
      <c r="R51" s="17">
        <v>0</v>
      </c>
      <c r="T51" s="17">
        <v>0</v>
      </c>
      <c r="U51" s="17">
        <v>7150500</v>
      </c>
      <c r="V51" s="17">
        <v>0</v>
      </c>
      <c r="X51" s="17">
        <v>0</v>
      </c>
      <c r="Z51" s="17">
        <v>0</v>
      </c>
      <c r="AA51" s="17">
        <v>0</v>
      </c>
      <c r="AC51" s="17">
        <v>0</v>
      </c>
      <c r="AD51" s="17">
        <v>0</v>
      </c>
      <c r="AF51" s="17">
        <v>0</v>
      </c>
      <c r="AG51" s="17">
        <v>0</v>
      </c>
      <c r="AH51" s="17">
        <v>0</v>
      </c>
      <c r="AI51" s="17">
        <v>7150500</v>
      </c>
      <c r="AJ51" s="17">
        <v>0</v>
      </c>
      <c r="AK51" s="17">
        <v>0</v>
      </c>
      <c r="AL51" s="133">
        <v>0</v>
      </c>
      <c r="AO51" s="17">
        <v>0</v>
      </c>
      <c r="AP51" s="17">
        <v>0</v>
      </c>
      <c r="AR51" s="17">
        <v>0</v>
      </c>
      <c r="AS51" s="17">
        <v>0</v>
      </c>
      <c r="AU51" s="17">
        <v>0</v>
      </c>
      <c r="AV51" s="17">
        <v>0</v>
      </c>
    </row>
    <row r="52" spans="1:48" x14ac:dyDescent="0.3">
      <c r="AL52" s="133"/>
      <c r="AU52" s="17"/>
      <c r="AV52" s="17"/>
    </row>
    <row r="53" spans="1:48" s="8" customFormat="1" x14ac:dyDescent="0.3">
      <c r="J53" s="13" t="s">
        <v>142</v>
      </c>
      <c r="L53" s="20">
        <v>7371349</v>
      </c>
      <c r="M53" s="20">
        <v>0</v>
      </c>
      <c r="N53" s="20">
        <v>0</v>
      </c>
      <c r="O53" s="20"/>
      <c r="P53" s="20">
        <v>0</v>
      </c>
      <c r="Q53" s="20">
        <v>0</v>
      </c>
      <c r="R53" s="20">
        <v>0</v>
      </c>
      <c r="S53" s="18"/>
      <c r="T53" s="20">
        <v>0</v>
      </c>
      <c r="U53" s="20">
        <v>7371349</v>
      </c>
      <c r="V53" s="20">
        <v>0</v>
      </c>
      <c r="W53" s="20">
        <v>0</v>
      </c>
      <c r="X53" s="20">
        <v>0</v>
      </c>
      <c r="Y53" s="30"/>
      <c r="Z53" s="20">
        <v>0</v>
      </c>
      <c r="AA53" s="20">
        <v>0</v>
      </c>
      <c r="AB53" s="30"/>
      <c r="AC53" s="20">
        <v>0</v>
      </c>
      <c r="AD53" s="20">
        <v>0</v>
      </c>
      <c r="AE53" s="18"/>
      <c r="AF53" s="20">
        <v>0</v>
      </c>
      <c r="AG53" s="20">
        <v>0</v>
      </c>
      <c r="AH53" s="20">
        <v>0</v>
      </c>
      <c r="AI53" s="20">
        <v>7371349</v>
      </c>
      <c r="AJ53" s="20">
        <v>0</v>
      </c>
      <c r="AK53" s="20">
        <v>0</v>
      </c>
      <c r="AL53" s="7"/>
      <c r="AO53" s="20">
        <v>0</v>
      </c>
      <c r="AP53" s="20">
        <v>0</v>
      </c>
      <c r="AR53" s="20">
        <v>0</v>
      </c>
      <c r="AS53" s="20">
        <v>0</v>
      </c>
    </row>
    <row r="54" spans="1:48" s="8" customFormat="1" x14ac:dyDescent="0.3">
      <c r="J54" s="29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30"/>
      <c r="Z54" s="18"/>
      <c r="AA54" s="18"/>
      <c r="AB54" s="30"/>
      <c r="AC54" s="18"/>
      <c r="AD54" s="18"/>
      <c r="AE54" s="18"/>
      <c r="AF54" s="18"/>
      <c r="AG54" s="18"/>
      <c r="AH54" s="18"/>
      <c r="AI54" s="18"/>
      <c r="AJ54" s="18"/>
      <c r="AK54" s="18"/>
      <c r="AL54" s="7"/>
      <c r="AO54" s="18"/>
      <c r="AP54" s="18"/>
      <c r="AR54" s="18"/>
      <c r="AS54" s="18"/>
    </row>
    <row r="55" spans="1:48" s="8" customFormat="1" x14ac:dyDescent="0.3">
      <c r="I55" s="7">
        <v>20</v>
      </c>
      <c r="J55" s="27" t="s">
        <v>143</v>
      </c>
      <c r="K55" s="7"/>
      <c r="L55" s="26">
        <v>176560381.99700001</v>
      </c>
      <c r="M55" s="26">
        <v>120140234.49900001</v>
      </c>
      <c r="N55" s="26">
        <v>124404554.94</v>
      </c>
      <c r="O55" s="26"/>
      <c r="P55" s="26">
        <v>124404554.94000003</v>
      </c>
      <c r="Q55" s="26">
        <v>0</v>
      </c>
      <c r="R55" s="26">
        <v>-4264320.4410000062</v>
      </c>
      <c r="S55" s="18"/>
      <c r="T55" s="26">
        <v>29443925.843999986</v>
      </c>
      <c r="U55" s="26">
        <v>173772245.3722856</v>
      </c>
      <c r="V55" s="26">
        <v>2788136.6247143848</v>
      </c>
      <c r="W55" s="26">
        <v>0</v>
      </c>
      <c r="X55" s="26">
        <v>367702.69471435528</v>
      </c>
      <c r="Y55" s="18"/>
      <c r="Z55" s="26">
        <v>122444988.10000017</v>
      </c>
      <c r="AA55" s="26">
        <v>-5908454.5710000098</v>
      </c>
      <c r="AB55" s="18"/>
      <c r="AC55" s="26">
        <v>1959566.8699999992</v>
      </c>
      <c r="AD55" s="26">
        <v>1644134.1300000011</v>
      </c>
      <c r="AE55" s="18"/>
      <c r="AF55" s="26">
        <v>120140234.49900001</v>
      </c>
      <c r="AG55" s="26">
        <v>0</v>
      </c>
      <c r="AH55" s="26">
        <v>0</v>
      </c>
      <c r="AI55" s="26">
        <v>176560381.99700001</v>
      </c>
      <c r="AJ55" s="26">
        <v>0</v>
      </c>
      <c r="AK55" s="26">
        <v>0</v>
      </c>
      <c r="AL55" s="7"/>
      <c r="AO55" s="26">
        <v>1959566.8699999992</v>
      </c>
      <c r="AP55" s="26">
        <v>1644134.1300000011</v>
      </c>
      <c r="AR55" s="26">
        <v>122444988.10000017</v>
      </c>
      <c r="AS55" s="26">
        <v>-5908454.5710000098</v>
      </c>
    </row>
    <row r="57" spans="1:48" x14ac:dyDescent="0.3">
      <c r="I57" s="7">
        <v>21</v>
      </c>
      <c r="J57" s="8" t="s">
        <v>144</v>
      </c>
    </row>
    <row r="59" spans="1:48" x14ac:dyDescent="0.3">
      <c r="A59" s="7" t="s">
        <v>100</v>
      </c>
      <c r="D59" s="7">
        <v>16103</v>
      </c>
      <c r="E59" s="7" t="s">
        <v>102</v>
      </c>
      <c r="I59" s="7">
        <v>22</v>
      </c>
      <c r="J59" s="8" t="s">
        <v>145</v>
      </c>
      <c r="L59" s="17">
        <v>-25983210</v>
      </c>
      <c r="M59" s="17">
        <v>-19909376.923</v>
      </c>
      <c r="N59" s="17">
        <v>-18003138</v>
      </c>
      <c r="P59" s="17">
        <v>-18003138</v>
      </c>
      <c r="Q59" s="17">
        <v>0</v>
      </c>
      <c r="R59" s="17">
        <v>-1906238.9230000004</v>
      </c>
      <c r="T59" s="17">
        <v>0</v>
      </c>
      <c r="U59" s="17">
        <v>-25983210</v>
      </c>
      <c r="V59" s="17">
        <v>0</v>
      </c>
      <c r="X59" s="17">
        <v>-1906238.9230000004</v>
      </c>
      <c r="Z59" s="17">
        <v>-2147622</v>
      </c>
      <c r="AA59" s="17">
        <v>1984492.615</v>
      </c>
      <c r="AC59" s="17">
        <v>0</v>
      </c>
      <c r="AD59" s="17">
        <v>0</v>
      </c>
      <c r="AF59" s="17">
        <v>-19909376.923</v>
      </c>
      <c r="AG59" s="17">
        <v>0</v>
      </c>
      <c r="AH59" s="17">
        <v>0</v>
      </c>
      <c r="AI59" s="17">
        <v>-25983210</v>
      </c>
      <c r="AJ59" s="17">
        <v>0</v>
      </c>
      <c r="AK59" s="17">
        <v>0</v>
      </c>
      <c r="AL59" s="133">
        <v>0.76624008053662351</v>
      </c>
      <c r="AO59" s="17">
        <v>0</v>
      </c>
      <c r="AP59" s="17">
        <v>0</v>
      </c>
      <c r="AR59" s="17">
        <v>-2147622</v>
      </c>
      <c r="AS59" s="17">
        <v>1984492.615</v>
      </c>
      <c r="AU59" s="17">
        <v>-15855516</v>
      </c>
      <c r="AV59" s="17">
        <v>-3890731.5380000006</v>
      </c>
    </row>
    <row r="60" spans="1:48" x14ac:dyDescent="0.3">
      <c r="A60" s="7" t="s">
        <v>100</v>
      </c>
      <c r="D60" s="7">
        <v>16100</v>
      </c>
      <c r="E60" s="7" t="s">
        <v>102</v>
      </c>
      <c r="I60" s="7">
        <v>23</v>
      </c>
      <c r="J60" s="8" t="s">
        <v>146</v>
      </c>
      <c r="K60" s="17"/>
      <c r="L60" s="17">
        <v>-212778</v>
      </c>
      <c r="M60" s="17">
        <v>-163129.38500000001</v>
      </c>
      <c r="N60" s="17">
        <v>-2147622</v>
      </c>
      <c r="P60" s="17">
        <v>-2147622</v>
      </c>
      <c r="Q60" s="17">
        <v>0</v>
      </c>
      <c r="R60" s="17">
        <v>1984492.615</v>
      </c>
      <c r="T60" s="17">
        <v>0</v>
      </c>
      <c r="U60" s="17">
        <v>-212778</v>
      </c>
      <c r="V60" s="17">
        <v>0</v>
      </c>
      <c r="X60" s="17">
        <v>1984492.615</v>
      </c>
      <c r="Z60" s="17">
        <v>-2147622</v>
      </c>
      <c r="AA60" s="17">
        <v>1984492.615</v>
      </c>
      <c r="AC60" s="17">
        <v>0</v>
      </c>
      <c r="AD60" s="17">
        <v>0</v>
      </c>
      <c r="AF60" s="17">
        <v>-163129.38500000001</v>
      </c>
      <c r="AG60" s="17">
        <v>0</v>
      </c>
      <c r="AH60" s="17">
        <v>0</v>
      </c>
      <c r="AI60" s="17">
        <v>-212778</v>
      </c>
      <c r="AJ60" s="17">
        <v>0</v>
      </c>
      <c r="AK60" s="17">
        <v>0</v>
      </c>
      <c r="AL60" s="133">
        <v>0.76666471627705879</v>
      </c>
      <c r="AO60" s="17">
        <v>0</v>
      </c>
      <c r="AP60" s="17">
        <v>0</v>
      </c>
      <c r="AR60" s="17">
        <v>-2147622</v>
      </c>
      <c r="AS60" s="17">
        <v>1984492.615</v>
      </c>
      <c r="AU60" s="17">
        <v>0</v>
      </c>
      <c r="AV60" s="17">
        <v>0</v>
      </c>
    </row>
    <row r="61" spans="1:48" x14ac:dyDescent="0.3">
      <c r="A61" s="7" t="s">
        <v>100</v>
      </c>
      <c r="D61" s="7">
        <v>16106</v>
      </c>
      <c r="E61" s="7" t="s">
        <v>102</v>
      </c>
      <c r="I61" s="7">
        <v>24</v>
      </c>
      <c r="J61" s="8" t="s">
        <v>147</v>
      </c>
      <c r="K61" s="17"/>
      <c r="L61" s="17">
        <v>-67671717</v>
      </c>
      <c r="M61" s="17">
        <v>-53627251</v>
      </c>
      <c r="N61" s="17">
        <v>-53627251</v>
      </c>
      <c r="P61" s="17">
        <v>-53627251</v>
      </c>
      <c r="Q61" s="17">
        <v>0</v>
      </c>
      <c r="R61" s="17">
        <v>0</v>
      </c>
      <c r="T61" s="17">
        <v>0</v>
      </c>
      <c r="U61" s="17">
        <v>-67671717</v>
      </c>
      <c r="V61" s="17">
        <v>0</v>
      </c>
      <c r="X61" s="17">
        <v>0</v>
      </c>
      <c r="Z61" s="17">
        <v>-53627251</v>
      </c>
      <c r="AA61" s="17">
        <v>0</v>
      </c>
      <c r="AC61" s="17">
        <v>0</v>
      </c>
      <c r="AD61" s="17">
        <v>0</v>
      </c>
      <c r="AF61" s="17">
        <v>-53627251</v>
      </c>
      <c r="AG61" s="17">
        <v>0</v>
      </c>
      <c r="AH61" s="17">
        <v>0</v>
      </c>
      <c r="AI61" s="17">
        <v>-67671717</v>
      </c>
      <c r="AJ61" s="17">
        <v>0</v>
      </c>
      <c r="AK61" s="17">
        <v>0</v>
      </c>
      <c r="AL61" s="133">
        <v>0.79246180498124497</v>
      </c>
      <c r="AO61" s="17">
        <v>0</v>
      </c>
      <c r="AP61" s="17">
        <v>0</v>
      </c>
      <c r="AR61" s="17">
        <v>-53627251</v>
      </c>
      <c r="AS61" s="17">
        <v>0</v>
      </c>
      <c r="AU61" s="17">
        <v>0</v>
      </c>
      <c r="AV61" s="17">
        <v>0</v>
      </c>
    </row>
    <row r="62" spans="1:48" x14ac:dyDescent="0.3">
      <c r="A62" s="7" t="s">
        <v>100</v>
      </c>
      <c r="D62" s="7" t="s">
        <v>148</v>
      </c>
      <c r="E62" s="7" t="s">
        <v>102</v>
      </c>
      <c r="I62" s="7">
        <v>25</v>
      </c>
      <c r="J62" s="8" t="s">
        <v>149</v>
      </c>
      <c r="K62" s="17"/>
      <c r="L62" s="17">
        <v>-79159574</v>
      </c>
      <c r="M62" s="17">
        <v>-59369670</v>
      </c>
      <c r="N62" s="17">
        <v>-59369673.649999991</v>
      </c>
      <c r="P62" s="17">
        <v>-59369673.649999991</v>
      </c>
      <c r="Q62" s="17">
        <v>0</v>
      </c>
      <c r="R62" s="17">
        <v>3.6499999910593033</v>
      </c>
      <c r="T62" s="17">
        <v>0</v>
      </c>
      <c r="U62" s="17">
        <v>-79159574</v>
      </c>
      <c r="V62" s="17">
        <v>0</v>
      </c>
      <c r="X62" s="17">
        <v>3.6499999910593033</v>
      </c>
      <c r="Z62" s="17">
        <v>-59369673.649999991</v>
      </c>
      <c r="AA62" s="17">
        <v>3.6499999910593033</v>
      </c>
      <c r="AC62" s="17">
        <v>0</v>
      </c>
      <c r="AD62" s="17">
        <v>0</v>
      </c>
      <c r="AF62" s="17">
        <v>-59369670</v>
      </c>
      <c r="AG62" s="17">
        <v>0</v>
      </c>
      <c r="AH62" s="17">
        <v>0</v>
      </c>
      <c r="AI62" s="17">
        <v>-79159574</v>
      </c>
      <c r="AJ62" s="17">
        <v>0</v>
      </c>
      <c r="AK62" s="17">
        <v>0</v>
      </c>
      <c r="AL62" s="133">
        <v>0.74999986735653734</v>
      </c>
      <c r="AO62" s="17">
        <v>0</v>
      </c>
      <c r="AP62" s="17">
        <v>0</v>
      </c>
      <c r="AR62" s="17">
        <v>-59369673.649999991</v>
      </c>
      <c r="AS62" s="17">
        <v>3.6499999910593033</v>
      </c>
      <c r="AU62" s="17">
        <v>0</v>
      </c>
      <c r="AV62" s="17">
        <v>0</v>
      </c>
    </row>
    <row r="63" spans="1:48" x14ac:dyDescent="0.3">
      <c r="A63" s="7" t="s">
        <v>100</v>
      </c>
      <c r="D63" s="7">
        <v>15113</v>
      </c>
      <c r="E63" s="7" t="s">
        <v>102</v>
      </c>
      <c r="I63" s="7">
        <v>26</v>
      </c>
      <c r="J63" s="8" t="s">
        <v>150</v>
      </c>
      <c r="K63" s="17"/>
      <c r="L63" s="17">
        <v>0</v>
      </c>
      <c r="M63" s="17">
        <v>0</v>
      </c>
      <c r="N63" s="17">
        <v>0</v>
      </c>
      <c r="P63" s="17">
        <v>0</v>
      </c>
      <c r="Q63" s="17">
        <v>0</v>
      </c>
      <c r="R63" s="17">
        <v>0</v>
      </c>
      <c r="T63" s="17">
        <v>0</v>
      </c>
      <c r="U63" s="17">
        <v>0</v>
      </c>
      <c r="V63" s="17">
        <v>0</v>
      </c>
      <c r="X63" s="17">
        <v>0</v>
      </c>
      <c r="Z63" s="17">
        <v>0</v>
      </c>
      <c r="AA63" s="17">
        <v>0</v>
      </c>
      <c r="AC63" s="17">
        <v>0</v>
      </c>
      <c r="AD63" s="17">
        <v>0</v>
      </c>
      <c r="AF63" s="17">
        <v>0</v>
      </c>
      <c r="AG63" s="17">
        <v>0</v>
      </c>
      <c r="AH63" s="17">
        <v>0</v>
      </c>
      <c r="AI63" s="17">
        <v>0</v>
      </c>
      <c r="AJ63" s="17">
        <v>0</v>
      </c>
      <c r="AK63" s="17">
        <v>0</v>
      </c>
      <c r="AL63" s="133" t="e">
        <v>#DIV/0!</v>
      </c>
      <c r="AO63" s="17">
        <v>0</v>
      </c>
      <c r="AP63" s="17">
        <v>0</v>
      </c>
      <c r="AR63" s="17">
        <v>0</v>
      </c>
      <c r="AS63" s="17">
        <v>0</v>
      </c>
      <c r="AU63" s="17">
        <v>0</v>
      </c>
      <c r="AV63" s="17">
        <v>0</v>
      </c>
    </row>
    <row r="64" spans="1:48" x14ac:dyDescent="0.3">
      <c r="A64" s="7" t="s">
        <v>100</v>
      </c>
      <c r="D64" s="7">
        <v>14115</v>
      </c>
      <c r="E64" s="7" t="s">
        <v>102</v>
      </c>
      <c r="I64" s="7">
        <v>27</v>
      </c>
      <c r="J64" s="8" t="s">
        <v>151</v>
      </c>
      <c r="K64" s="17"/>
      <c r="L64" s="17">
        <v>0</v>
      </c>
      <c r="M64" s="17">
        <v>0</v>
      </c>
      <c r="N64" s="17">
        <v>0</v>
      </c>
      <c r="P64" s="17">
        <v>0</v>
      </c>
      <c r="Q64" s="17">
        <v>0</v>
      </c>
      <c r="R64" s="17">
        <v>0</v>
      </c>
      <c r="T64" s="17">
        <v>0</v>
      </c>
      <c r="U64" s="17">
        <v>0</v>
      </c>
      <c r="V64" s="17">
        <v>0</v>
      </c>
      <c r="X64" s="17">
        <v>0</v>
      </c>
      <c r="Z64" s="17">
        <v>0</v>
      </c>
      <c r="AA64" s="17">
        <v>0</v>
      </c>
      <c r="AC64" s="17">
        <v>0</v>
      </c>
      <c r="AD64" s="17">
        <v>0</v>
      </c>
      <c r="AF64" s="17">
        <v>0</v>
      </c>
      <c r="AG64" s="17">
        <v>0</v>
      </c>
      <c r="AH64" s="17">
        <v>0</v>
      </c>
      <c r="AI64" s="17">
        <v>0</v>
      </c>
      <c r="AJ64" s="17">
        <v>0</v>
      </c>
      <c r="AK64" s="17">
        <v>0</v>
      </c>
      <c r="AL64" s="133" t="e">
        <v>#DIV/0!</v>
      </c>
      <c r="AO64" s="17">
        <v>0</v>
      </c>
      <c r="AP64" s="17">
        <v>0</v>
      </c>
      <c r="AR64" s="17">
        <v>0</v>
      </c>
      <c r="AS64" s="17">
        <v>0</v>
      </c>
      <c r="AU64" s="17">
        <v>0</v>
      </c>
      <c r="AV64" s="17">
        <v>0</v>
      </c>
    </row>
    <row r="65" spans="1:50" x14ac:dyDescent="0.3">
      <c r="A65" s="7" t="s">
        <v>100</v>
      </c>
      <c r="D65" s="7" t="s">
        <v>152</v>
      </c>
      <c r="E65" s="7" t="s">
        <v>102</v>
      </c>
      <c r="I65" s="7">
        <v>28</v>
      </c>
      <c r="J65" s="8" t="s">
        <v>153</v>
      </c>
      <c r="K65" s="17"/>
      <c r="L65" s="17">
        <v>-3533103</v>
      </c>
      <c r="M65" s="17">
        <v>0</v>
      </c>
      <c r="N65" s="17">
        <v>0</v>
      </c>
      <c r="P65" s="17">
        <v>0</v>
      </c>
      <c r="Q65" s="17">
        <v>0</v>
      </c>
      <c r="R65" s="17">
        <v>0</v>
      </c>
      <c r="T65" s="17">
        <v>0</v>
      </c>
      <c r="U65" s="17">
        <v>-3533103</v>
      </c>
      <c r="V65" s="17">
        <v>0</v>
      </c>
      <c r="X65" s="17">
        <v>0</v>
      </c>
      <c r="Z65" s="17">
        <v>0</v>
      </c>
      <c r="AA65" s="17">
        <v>0</v>
      </c>
      <c r="AC65" s="17">
        <v>0</v>
      </c>
      <c r="AD65" s="17">
        <v>0</v>
      </c>
      <c r="AF65" s="17">
        <v>0</v>
      </c>
      <c r="AG65" s="17">
        <v>0</v>
      </c>
      <c r="AH65" s="17">
        <v>0</v>
      </c>
      <c r="AI65" s="17">
        <v>-3533103</v>
      </c>
      <c r="AJ65" s="17">
        <v>0</v>
      </c>
      <c r="AK65" s="17">
        <v>0</v>
      </c>
      <c r="AL65" s="133">
        <v>0</v>
      </c>
      <c r="AO65" s="17">
        <v>0</v>
      </c>
      <c r="AP65" s="17">
        <v>0</v>
      </c>
      <c r="AR65" s="17">
        <v>0</v>
      </c>
      <c r="AS65" s="17">
        <v>0</v>
      </c>
      <c r="AU65" s="17">
        <v>0</v>
      </c>
      <c r="AV65" s="17">
        <v>0</v>
      </c>
    </row>
    <row r="66" spans="1:50" x14ac:dyDescent="0.3">
      <c r="K66" s="17"/>
      <c r="AL66" s="133"/>
      <c r="AU66" s="17"/>
      <c r="AV66" s="17"/>
    </row>
    <row r="67" spans="1:50" s="8" customFormat="1" x14ac:dyDescent="0.3">
      <c r="J67" s="13" t="s">
        <v>154</v>
      </c>
      <c r="L67" s="20">
        <v>-176560382</v>
      </c>
      <c r="M67" s="20">
        <v>-133069427.308</v>
      </c>
      <c r="N67" s="20">
        <v>-133147684.64999999</v>
      </c>
      <c r="O67" s="20"/>
      <c r="P67" s="20">
        <v>-133147684.64999999</v>
      </c>
      <c r="Q67" s="20">
        <v>0</v>
      </c>
      <c r="R67" s="20">
        <v>78257.341999990633</v>
      </c>
      <c r="S67" s="20"/>
      <c r="T67" s="20">
        <v>0</v>
      </c>
      <c r="U67" s="20">
        <v>-176560382</v>
      </c>
      <c r="V67" s="20">
        <v>0</v>
      </c>
      <c r="W67" s="20">
        <v>0</v>
      </c>
      <c r="X67" s="20">
        <v>78257.341999990633</v>
      </c>
      <c r="Y67" s="18">
        <v>0</v>
      </c>
      <c r="Z67" s="20">
        <v>-117292168.64999999</v>
      </c>
      <c r="AA67" s="20">
        <v>3968988.879999991</v>
      </c>
      <c r="AB67" s="18"/>
      <c r="AC67" s="20">
        <v>0</v>
      </c>
      <c r="AD67" s="20">
        <v>0</v>
      </c>
      <c r="AE67" s="20"/>
      <c r="AF67" s="20">
        <v>-133069427.308</v>
      </c>
      <c r="AG67" s="20">
        <v>0</v>
      </c>
      <c r="AH67" s="20">
        <v>0</v>
      </c>
      <c r="AI67" s="20">
        <v>-176560382</v>
      </c>
      <c r="AJ67" s="20">
        <v>0</v>
      </c>
      <c r="AK67" s="20">
        <v>0</v>
      </c>
      <c r="AL67" s="7"/>
      <c r="AO67" s="20">
        <v>0</v>
      </c>
      <c r="AP67" s="20">
        <v>0</v>
      </c>
      <c r="AR67" s="20">
        <v>-117292168.64999999</v>
      </c>
      <c r="AS67" s="20">
        <v>3968988.879999991</v>
      </c>
    </row>
    <row r="68" spans="1:50" x14ac:dyDescent="0.3">
      <c r="AI68" s="17">
        <v>0</v>
      </c>
    </row>
    <row r="69" spans="1:50" ht="15.5" x14ac:dyDescent="0.35">
      <c r="J69" s="23" t="s">
        <v>155</v>
      </c>
      <c r="K69" s="35"/>
      <c r="L69" s="25">
        <v>-2.9999911785125732E-3</v>
      </c>
      <c r="M69" s="25">
        <v>-12929192.808999985</v>
      </c>
      <c r="N69" s="25">
        <v>-8743129.7099999934</v>
      </c>
      <c r="O69" s="25"/>
      <c r="P69" s="25">
        <v>-8743129.7099999636</v>
      </c>
      <c r="Q69" s="25">
        <v>0</v>
      </c>
      <c r="R69" s="25">
        <v>-4186063.0990000153</v>
      </c>
      <c r="S69" s="25"/>
      <c r="T69" s="25">
        <v>29443925.843999986</v>
      </c>
      <c r="U69" s="25">
        <v>-2788136.6277143955</v>
      </c>
      <c r="V69" s="25">
        <v>2788136.6247143848</v>
      </c>
      <c r="W69" s="25">
        <v>0</v>
      </c>
      <c r="X69" s="25">
        <v>445960.03671434592</v>
      </c>
      <c r="Y69" s="18"/>
      <c r="Z69" s="25">
        <v>5152819.4500001818</v>
      </c>
      <c r="AA69" s="25">
        <v>-1939465.6910000187</v>
      </c>
      <c r="AB69" s="18"/>
      <c r="AC69" s="25">
        <v>1959566.8699999992</v>
      </c>
      <c r="AD69" s="25">
        <v>1644134.1300000011</v>
      </c>
      <c r="AE69" s="25"/>
      <c r="AF69" s="25">
        <v>-12929192.808999985</v>
      </c>
      <c r="AG69" s="25">
        <v>0</v>
      </c>
      <c r="AH69" s="25">
        <v>0</v>
      </c>
      <c r="AI69" s="25">
        <v>-2.9999911785125732E-3</v>
      </c>
      <c r="AJ69" s="25">
        <v>0</v>
      </c>
      <c r="AK69" s="25">
        <v>0</v>
      </c>
      <c r="AO69" s="25">
        <v>1959566.8699999992</v>
      </c>
      <c r="AP69" s="25">
        <v>1644134.1300000011</v>
      </c>
      <c r="AR69" s="25">
        <v>5152819.4500001818</v>
      </c>
      <c r="AS69" s="25">
        <v>-1939465.6910000187</v>
      </c>
    </row>
    <row r="70" spans="1:50" hidden="1" x14ac:dyDescent="0.3"/>
    <row r="71" spans="1:50" ht="14.5" hidden="1" x14ac:dyDescent="0.35">
      <c r="O71" s="31"/>
      <c r="P71" s="31"/>
      <c r="R71" s="17">
        <v>0</v>
      </c>
      <c r="U71" s="17">
        <v>-2288136.6277143955</v>
      </c>
      <c r="V71" s="17">
        <v>2288136.6247143848</v>
      </c>
      <c r="W71" s="17">
        <v>21435712</v>
      </c>
      <c r="AO71" s="17">
        <v>0</v>
      </c>
      <c r="AP71" s="17">
        <v>0</v>
      </c>
      <c r="AR71" s="17">
        <v>0</v>
      </c>
      <c r="AS71" s="17">
        <v>0</v>
      </c>
    </row>
    <row r="72" spans="1:50" hidden="1" x14ac:dyDescent="0.3">
      <c r="D72" s="131"/>
      <c r="K72" s="17"/>
      <c r="O72" s="198"/>
      <c r="AL72" s="133"/>
      <c r="AN72" s="8"/>
      <c r="AU72" s="17"/>
      <c r="AV72" s="17"/>
      <c r="AX72" s="17"/>
    </row>
    <row r="73" spans="1:50" hidden="1" x14ac:dyDescent="0.3">
      <c r="D73" s="131"/>
      <c r="K73" s="17"/>
      <c r="O73" s="198"/>
      <c r="AL73" s="133"/>
      <c r="AN73" s="8"/>
      <c r="AU73" s="17"/>
      <c r="AV73" s="17"/>
      <c r="AX73" s="17"/>
    </row>
    <row r="74" spans="1:50" hidden="1" x14ac:dyDescent="0.3">
      <c r="A74" s="7" t="s">
        <v>100</v>
      </c>
      <c r="D74" s="7">
        <v>10314</v>
      </c>
      <c r="E74" s="7" t="s">
        <v>102</v>
      </c>
      <c r="I74" s="7">
        <v>1</v>
      </c>
      <c r="J74" s="8" t="s">
        <v>156</v>
      </c>
      <c r="K74" s="17"/>
      <c r="L74" s="17">
        <v>0</v>
      </c>
      <c r="M74" s="17">
        <v>0</v>
      </c>
      <c r="N74" s="17">
        <v>16353.15</v>
      </c>
      <c r="P74" s="17">
        <v>16353.15</v>
      </c>
      <c r="Q74" s="17">
        <v>0</v>
      </c>
      <c r="R74" s="17">
        <v>-16353.15</v>
      </c>
      <c r="T74" s="17">
        <v>92221.35</v>
      </c>
      <c r="U74" s="17">
        <v>0</v>
      </c>
      <c r="V74" s="17">
        <v>0</v>
      </c>
      <c r="X74" s="17">
        <v>-16353.15</v>
      </c>
      <c r="Z74" s="17">
        <v>0</v>
      </c>
      <c r="AA74" s="17">
        <v>0</v>
      </c>
      <c r="AC74" s="17">
        <v>0</v>
      </c>
      <c r="AD74" s="17">
        <v>0</v>
      </c>
      <c r="AF74" s="17">
        <v>0</v>
      </c>
      <c r="AG74" s="17">
        <v>0</v>
      </c>
      <c r="AH74" s="17">
        <v>0</v>
      </c>
      <c r="AI74" s="17">
        <v>0</v>
      </c>
      <c r="AJ74" s="17">
        <v>0</v>
      </c>
      <c r="AK74" s="17">
        <v>0</v>
      </c>
      <c r="AL74" s="133" t="e">
        <v>#DIV/0!</v>
      </c>
      <c r="AO74" s="17">
        <v>0</v>
      </c>
      <c r="AP74" s="17">
        <v>0</v>
      </c>
      <c r="AR74" s="17">
        <v>0</v>
      </c>
      <c r="AS74" s="17">
        <v>0</v>
      </c>
      <c r="AU74" s="17">
        <v>16353.15</v>
      </c>
      <c r="AV74" s="17">
        <v>-16353.15</v>
      </c>
    </row>
    <row r="75" spans="1:50" x14ac:dyDescent="0.3">
      <c r="D75" s="131"/>
      <c r="K75" s="17"/>
      <c r="O75" s="198"/>
      <c r="AL75" s="133"/>
      <c r="AN75" s="8"/>
      <c r="AU75" s="17"/>
      <c r="AV75" s="17"/>
      <c r="AX75" s="17"/>
    </row>
    <row r="76" spans="1:50" x14ac:dyDescent="0.3">
      <c r="D76" s="131"/>
      <c r="K76" s="17"/>
      <c r="O76" s="198"/>
      <c r="AL76" s="133"/>
      <c r="AN76" s="8"/>
      <c r="AU76" s="17"/>
      <c r="AV76" s="17"/>
      <c r="AX76" s="17"/>
    </row>
    <row r="77" spans="1:50" x14ac:dyDescent="0.3">
      <c r="D77" s="131"/>
      <c r="K77" s="17"/>
      <c r="O77" s="198"/>
      <c r="AL77" s="133"/>
      <c r="AN77" s="8"/>
      <c r="AU77" s="17"/>
      <c r="AV77" s="17"/>
      <c r="AX77" s="17"/>
    </row>
    <row r="78" spans="1:50" x14ac:dyDescent="0.3">
      <c r="D78" s="131"/>
      <c r="K78" s="17"/>
      <c r="O78" s="198"/>
      <c r="AL78" s="133"/>
      <c r="AN78" s="8"/>
      <c r="AU78" s="17"/>
      <c r="AV78" s="17"/>
      <c r="AX78" s="17"/>
    </row>
    <row r="79" spans="1:50" x14ac:dyDescent="0.3">
      <c r="D79" s="131"/>
      <c r="K79" s="17"/>
      <c r="O79" s="198"/>
      <c r="AL79" s="133"/>
      <c r="AN79" s="8"/>
      <c r="AU79" s="17"/>
      <c r="AV79" s="17"/>
      <c r="AX79" s="17"/>
    </row>
    <row r="80" spans="1:50" x14ac:dyDescent="0.3">
      <c r="D80" s="131"/>
      <c r="K80" s="17"/>
      <c r="O80" s="198"/>
      <c r="AL80" s="133"/>
      <c r="AN80" s="8"/>
      <c r="AU80" s="17"/>
      <c r="AV80" s="17"/>
      <c r="AX80" s="17"/>
    </row>
    <row r="81" spans="4:50" x14ac:dyDescent="0.3">
      <c r="D81" s="131"/>
      <c r="K81" s="17"/>
      <c r="O81" s="198"/>
      <c r="AL81" s="133"/>
      <c r="AN81" s="8"/>
      <c r="AU81" s="17"/>
      <c r="AV81" s="17"/>
      <c r="AX81" s="17"/>
    </row>
    <row r="82" spans="4:50" x14ac:dyDescent="0.3">
      <c r="D82" s="131"/>
      <c r="K82" s="17"/>
      <c r="O82" s="198"/>
      <c r="AL82" s="133"/>
      <c r="AN82" s="8"/>
      <c r="AU82" s="17"/>
      <c r="AV82" s="17"/>
      <c r="AX82" s="17"/>
    </row>
    <row r="83" spans="4:50" x14ac:dyDescent="0.3">
      <c r="D83" s="131"/>
      <c r="K83" s="17"/>
      <c r="O83" s="198"/>
      <c r="AL83" s="133"/>
      <c r="AN83" s="8"/>
      <c r="AU83" s="17"/>
      <c r="AV83" s="17"/>
      <c r="AX83" s="17"/>
    </row>
    <row r="84" spans="4:50" x14ac:dyDescent="0.3">
      <c r="D84" s="131"/>
      <c r="K84" s="17"/>
      <c r="O84" s="198"/>
      <c r="AL84" s="133"/>
      <c r="AN84" s="8"/>
      <c r="AU84" s="17"/>
      <c r="AV84" s="17"/>
      <c r="AX84" s="17"/>
    </row>
    <row r="85" spans="4:50" x14ac:dyDescent="0.3">
      <c r="D85" s="131"/>
      <c r="K85" s="17"/>
      <c r="O85" s="198"/>
      <c r="AL85" s="133"/>
      <c r="AN85" s="8"/>
      <c r="AU85" s="17"/>
      <c r="AV85" s="17"/>
      <c r="AX85" s="17"/>
    </row>
    <row r="86" spans="4:50" x14ac:dyDescent="0.3">
      <c r="D86" s="131"/>
      <c r="K86" s="17"/>
      <c r="O86" s="198"/>
      <c r="AL86" s="133"/>
      <c r="AN86" s="8"/>
      <c r="AU86" s="17"/>
      <c r="AV86" s="17"/>
      <c r="AX86" s="17"/>
    </row>
    <row r="87" spans="4:50" x14ac:dyDescent="0.3">
      <c r="D87" s="131"/>
      <c r="K87" s="17"/>
      <c r="O87" s="198"/>
      <c r="AL87" s="133"/>
      <c r="AN87" s="8"/>
      <c r="AU87" s="17"/>
      <c r="AV87" s="17"/>
      <c r="AX87" s="17"/>
    </row>
    <row r="88" spans="4:50" x14ac:dyDescent="0.3">
      <c r="D88" s="131"/>
      <c r="K88" s="17"/>
      <c r="O88" s="198"/>
      <c r="AL88" s="133"/>
      <c r="AN88" s="8"/>
      <c r="AU88" s="17"/>
      <c r="AV88" s="17"/>
      <c r="AX88" s="17"/>
    </row>
    <row r="89" spans="4:50" x14ac:dyDescent="0.3">
      <c r="D89" s="131"/>
      <c r="K89" s="17"/>
      <c r="O89" s="198"/>
      <c r="AL89" s="133"/>
      <c r="AN89" s="8"/>
      <c r="AU89" s="17"/>
      <c r="AV89" s="17"/>
      <c r="AX89" s="17"/>
    </row>
    <row r="90" spans="4:50" x14ac:dyDescent="0.3">
      <c r="D90" s="131"/>
      <c r="K90" s="17"/>
      <c r="O90" s="198"/>
      <c r="AL90" s="133"/>
      <c r="AN90" s="8"/>
      <c r="AU90" s="17"/>
      <c r="AV90" s="17"/>
      <c r="AX90" s="17"/>
    </row>
  </sheetData>
  <dataConsolidate/>
  <hyperlinks>
    <hyperlink ref="BD14:BE14" location="'summary report 1st PCC'!A1" display="PCC" xr:uid="{2D53BC21-6235-4311-9903-EBE46072124D}"/>
    <hyperlink ref="BG14:BH14" location="'Summary Report 1st'!I122" display="CC" xr:uid="{0CF909E9-8056-4A5E-969F-94AD2D7E4FFF}"/>
  </hyperlinks>
  <pageMargins left="0.23622047244094491" right="0.23622047244094491" top="0.74803149606299213" bottom="0.74803149606299213" header="0.31496062992125984" footer="0.31496062992125984"/>
  <pageSetup paperSize="8" scale="94" orientation="landscape" r:id="rId1"/>
  <headerFooter>
    <oddHeader>&amp;L &amp;R&amp;A</oddHeader>
    <oddFooter>&amp;L&amp;F</oddFooter>
    <evenHeader>&amp;L </evenHeader>
    <evenFooter>&amp;L </evenFooter>
    <firstHeader>&amp;L </firstHeader>
    <firstFooter>&amp;L </first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autoPageBreaks="0" fitToPage="1"/>
  </sheetPr>
  <dimension ref="A1:AH115"/>
  <sheetViews>
    <sheetView showGridLines="0" tabSelected="1" topLeftCell="I9" zoomScale="85" zoomScaleNormal="85" workbookViewId="0">
      <pane xSplit="1" ySplit="9" topLeftCell="J18" activePane="bottomRight" state="frozen"/>
      <selection activeCell="U61" sqref="U61"/>
      <selection pane="topRight" activeCell="U61" sqref="U61"/>
      <selection pane="bottomLeft" activeCell="U61" sqref="U61"/>
      <selection pane="bottomRight" activeCell="U61" sqref="U61"/>
    </sheetView>
  </sheetViews>
  <sheetFormatPr defaultRowHeight="13" outlineLevelCol="1" x14ac:dyDescent="0.3"/>
  <cols>
    <col min="1" max="1" width="38.7265625" style="7" hidden="1" customWidth="1"/>
    <col min="2" max="2" width="24.453125" style="7" hidden="1" customWidth="1"/>
    <col min="3" max="3" width="16.7265625" style="7" hidden="1" customWidth="1"/>
    <col min="4" max="4" width="15.26953125" style="7" hidden="1" customWidth="1"/>
    <col min="5" max="5" width="12.453125" style="7" hidden="1" customWidth="1"/>
    <col min="6" max="6" width="9.1796875" style="7" hidden="1" customWidth="1"/>
    <col min="7" max="7" width="9.81640625" style="7" hidden="1" customWidth="1"/>
    <col min="8" max="8" width="15.453125" style="7" hidden="1" customWidth="1"/>
    <col min="9" max="9" width="4" style="7" customWidth="1"/>
    <col min="10" max="10" width="66.453125" style="8" customWidth="1"/>
    <col min="11" max="11" width="3.26953125" style="7" customWidth="1"/>
    <col min="12" max="12" width="15.453125" style="17" customWidth="1"/>
    <col min="13" max="13" width="15.54296875" style="17" customWidth="1"/>
    <col min="14" max="14" width="17.7265625" style="17" hidden="1" customWidth="1"/>
    <col min="15" max="15" width="17.7265625" style="17" customWidth="1"/>
    <col min="16" max="16" width="22.26953125" style="17" hidden="1" customWidth="1"/>
    <col min="17" max="17" width="21" style="17" customWidth="1"/>
    <col min="18" max="18" width="2.26953125" style="17" customWidth="1"/>
    <col min="19" max="19" width="14.7265625" style="17" hidden="1" customWidth="1"/>
    <col min="20" max="20" width="16.54296875" style="17" customWidth="1"/>
    <col min="21" max="21" width="14.54296875" style="17" customWidth="1"/>
    <col min="22" max="22" width="41.26953125" style="17" hidden="1" customWidth="1"/>
    <col min="23" max="23" width="8.7265625" style="17" hidden="1" customWidth="1"/>
    <col min="24" max="29" width="17" style="17" hidden="1" customWidth="1" outlineLevel="1"/>
    <col min="30" max="30" width="9.26953125" style="7" hidden="1" customWidth="1" outlineLevel="1"/>
    <col min="31" max="31" width="9.26953125" style="7" hidden="1" customWidth="1" collapsed="1"/>
    <col min="32" max="32" width="10.7265625" style="7" hidden="1" customWidth="1"/>
    <col min="33" max="33" width="0" style="7" hidden="1" customWidth="1"/>
    <col min="34" max="34" width="10.54296875" style="7" hidden="1" customWidth="1"/>
    <col min="35" max="36" width="0" style="7" hidden="1" customWidth="1"/>
    <col min="37" max="259" width="9.26953125" style="7"/>
    <col min="260" max="260" width="16" style="7" customWidth="1"/>
    <col min="261" max="261" width="12.7265625" style="7" customWidth="1"/>
    <col min="262" max="262" width="12" style="7" customWidth="1"/>
    <col min="263" max="263" width="16" style="7" customWidth="1"/>
    <col min="264" max="264" width="55" style="7" bestFit="1" customWidth="1"/>
    <col min="265" max="265" width="3.26953125" style="7" customWidth="1"/>
    <col min="266" max="266" width="16" style="7" customWidth="1"/>
    <col min="267" max="267" width="16.26953125" style="7" customWidth="1"/>
    <col min="268" max="268" width="14.7265625" style="7" bestFit="1" customWidth="1"/>
    <col min="269" max="269" width="3.453125" style="7" customWidth="1"/>
    <col min="270" max="270" width="15.7265625" style="7" customWidth="1"/>
    <col min="271" max="271" width="21" style="7" customWidth="1"/>
    <col min="272" max="272" width="3.7265625" style="7" customWidth="1"/>
    <col min="273" max="273" width="16.7265625" style="7" customWidth="1"/>
    <col min="274" max="274" width="21.453125" style="7" customWidth="1"/>
    <col min="275" max="275" width="13.54296875" style="7" customWidth="1"/>
    <col min="276" max="276" width="2.26953125" style="7" customWidth="1"/>
    <col min="277" max="277" width="16.54296875" style="7" customWidth="1"/>
    <col min="278" max="278" width="14.54296875" style="7" customWidth="1"/>
    <col min="279" max="279" width="41.26953125" style="7" customWidth="1"/>
    <col min="280" max="280" width="9.26953125" style="7"/>
    <col min="281" max="286" width="17" style="7" customWidth="1"/>
    <col min="287" max="287" width="9.26953125" style="7" customWidth="1"/>
    <col min="288" max="515" width="9.26953125" style="7"/>
    <col min="516" max="516" width="16" style="7" customWidth="1"/>
    <col min="517" max="517" width="12.7265625" style="7" customWidth="1"/>
    <col min="518" max="518" width="12" style="7" customWidth="1"/>
    <col min="519" max="519" width="16" style="7" customWidth="1"/>
    <col min="520" max="520" width="55" style="7" bestFit="1" customWidth="1"/>
    <col min="521" max="521" width="3.26953125" style="7" customWidth="1"/>
    <col min="522" max="522" width="16" style="7" customWidth="1"/>
    <col min="523" max="523" width="16.26953125" style="7" customWidth="1"/>
    <col min="524" max="524" width="14.7265625" style="7" bestFit="1" customWidth="1"/>
    <col min="525" max="525" width="3.453125" style="7" customWidth="1"/>
    <col min="526" max="526" width="15.7265625" style="7" customWidth="1"/>
    <col min="527" max="527" width="21" style="7" customWidth="1"/>
    <col min="528" max="528" width="3.7265625" style="7" customWidth="1"/>
    <col min="529" max="529" width="16.7265625" style="7" customWidth="1"/>
    <col min="530" max="530" width="21.453125" style="7" customWidth="1"/>
    <col min="531" max="531" width="13.54296875" style="7" customWidth="1"/>
    <col min="532" max="532" width="2.26953125" style="7" customWidth="1"/>
    <col min="533" max="533" width="16.54296875" style="7" customWidth="1"/>
    <col min="534" max="534" width="14.54296875" style="7" customWidth="1"/>
    <col min="535" max="535" width="41.26953125" style="7" customWidth="1"/>
    <col min="536" max="536" width="9.26953125" style="7"/>
    <col min="537" max="542" width="17" style="7" customWidth="1"/>
    <col min="543" max="543" width="9.26953125" style="7" customWidth="1"/>
    <col min="544" max="771" width="9.26953125" style="7"/>
    <col min="772" max="772" width="16" style="7" customWidth="1"/>
    <col min="773" max="773" width="12.7265625" style="7" customWidth="1"/>
    <col min="774" max="774" width="12" style="7" customWidth="1"/>
    <col min="775" max="775" width="16" style="7" customWidth="1"/>
    <col min="776" max="776" width="55" style="7" bestFit="1" customWidth="1"/>
    <col min="777" max="777" width="3.26953125" style="7" customWidth="1"/>
    <col min="778" max="778" width="16" style="7" customWidth="1"/>
    <col min="779" max="779" width="16.26953125" style="7" customWidth="1"/>
    <col min="780" max="780" width="14.7265625" style="7" bestFit="1" customWidth="1"/>
    <col min="781" max="781" width="3.453125" style="7" customWidth="1"/>
    <col min="782" max="782" width="15.7265625" style="7" customWidth="1"/>
    <col min="783" max="783" width="21" style="7" customWidth="1"/>
    <col min="784" max="784" width="3.7265625" style="7" customWidth="1"/>
    <col min="785" max="785" width="16.7265625" style="7" customWidth="1"/>
    <col min="786" max="786" width="21.453125" style="7" customWidth="1"/>
    <col min="787" max="787" width="13.54296875" style="7" customWidth="1"/>
    <col min="788" max="788" width="2.26953125" style="7" customWidth="1"/>
    <col min="789" max="789" width="16.54296875" style="7" customWidth="1"/>
    <col min="790" max="790" width="14.54296875" style="7" customWidth="1"/>
    <col min="791" max="791" width="41.26953125" style="7" customWidth="1"/>
    <col min="792" max="792" width="9.26953125" style="7"/>
    <col min="793" max="798" width="17" style="7" customWidth="1"/>
    <col min="799" max="799" width="9.26953125" style="7" customWidth="1"/>
    <col min="800" max="1027" width="9.26953125" style="7"/>
    <col min="1028" max="1028" width="16" style="7" customWidth="1"/>
    <col min="1029" max="1029" width="12.7265625" style="7" customWidth="1"/>
    <col min="1030" max="1030" width="12" style="7" customWidth="1"/>
    <col min="1031" max="1031" width="16" style="7" customWidth="1"/>
    <col min="1032" max="1032" width="55" style="7" bestFit="1" customWidth="1"/>
    <col min="1033" max="1033" width="3.26953125" style="7" customWidth="1"/>
    <col min="1034" max="1034" width="16" style="7" customWidth="1"/>
    <col min="1035" max="1035" width="16.26953125" style="7" customWidth="1"/>
    <col min="1036" max="1036" width="14.7265625" style="7" bestFit="1" customWidth="1"/>
    <col min="1037" max="1037" width="3.453125" style="7" customWidth="1"/>
    <col min="1038" max="1038" width="15.7265625" style="7" customWidth="1"/>
    <col min="1039" max="1039" width="21" style="7" customWidth="1"/>
    <col min="1040" max="1040" width="3.7265625" style="7" customWidth="1"/>
    <col min="1041" max="1041" width="16.7265625" style="7" customWidth="1"/>
    <col min="1042" max="1042" width="21.453125" style="7" customWidth="1"/>
    <col min="1043" max="1043" width="13.54296875" style="7" customWidth="1"/>
    <col min="1044" max="1044" width="2.26953125" style="7" customWidth="1"/>
    <col min="1045" max="1045" width="16.54296875" style="7" customWidth="1"/>
    <col min="1046" max="1046" width="14.54296875" style="7" customWidth="1"/>
    <col min="1047" max="1047" width="41.26953125" style="7" customWidth="1"/>
    <col min="1048" max="1048" width="9.26953125" style="7"/>
    <col min="1049" max="1054" width="17" style="7" customWidth="1"/>
    <col min="1055" max="1055" width="9.26953125" style="7" customWidth="1"/>
    <col min="1056" max="1283" width="9.26953125" style="7"/>
    <col min="1284" max="1284" width="16" style="7" customWidth="1"/>
    <col min="1285" max="1285" width="12.7265625" style="7" customWidth="1"/>
    <col min="1286" max="1286" width="12" style="7" customWidth="1"/>
    <col min="1287" max="1287" width="16" style="7" customWidth="1"/>
    <col min="1288" max="1288" width="55" style="7" bestFit="1" customWidth="1"/>
    <col min="1289" max="1289" width="3.26953125" style="7" customWidth="1"/>
    <col min="1290" max="1290" width="16" style="7" customWidth="1"/>
    <col min="1291" max="1291" width="16.26953125" style="7" customWidth="1"/>
    <col min="1292" max="1292" width="14.7265625" style="7" bestFit="1" customWidth="1"/>
    <col min="1293" max="1293" width="3.453125" style="7" customWidth="1"/>
    <col min="1294" max="1294" width="15.7265625" style="7" customWidth="1"/>
    <col min="1295" max="1295" width="21" style="7" customWidth="1"/>
    <col min="1296" max="1296" width="3.7265625" style="7" customWidth="1"/>
    <col min="1297" max="1297" width="16.7265625" style="7" customWidth="1"/>
    <col min="1298" max="1298" width="21.453125" style="7" customWidth="1"/>
    <col min="1299" max="1299" width="13.54296875" style="7" customWidth="1"/>
    <col min="1300" max="1300" width="2.26953125" style="7" customWidth="1"/>
    <col min="1301" max="1301" width="16.54296875" style="7" customWidth="1"/>
    <col min="1302" max="1302" width="14.54296875" style="7" customWidth="1"/>
    <col min="1303" max="1303" width="41.26953125" style="7" customWidth="1"/>
    <col min="1304" max="1304" width="9.26953125" style="7"/>
    <col min="1305" max="1310" width="17" style="7" customWidth="1"/>
    <col min="1311" max="1311" width="9.26953125" style="7" customWidth="1"/>
    <col min="1312" max="1539" width="9.26953125" style="7"/>
    <col min="1540" max="1540" width="16" style="7" customWidth="1"/>
    <col min="1541" max="1541" width="12.7265625" style="7" customWidth="1"/>
    <col min="1542" max="1542" width="12" style="7" customWidth="1"/>
    <col min="1543" max="1543" width="16" style="7" customWidth="1"/>
    <col min="1544" max="1544" width="55" style="7" bestFit="1" customWidth="1"/>
    <col min="1545" max="1545" width="3.26953125" style="7" customWidth="1"/>
    <col min="1546" max="1546" width="16" style="7" customWidth="1"/>
    <col min="1547" max="1547" width="16.26953125" style="7" customWidth="1"/>
    <col min="1548" max="1548" width="14.7265625" style="7" bestFit="1" customWidth="1"/>
    <col min="1549" max="1549" width="3.453125" style="7" customWidth="1"/>
    <col min="1550" max="1550" width="15.7265625" style="7" customWidth="1"/>
    <col min="1551" max="1551" width="21" style="7" customWidth="1"/>
    <col min="1552" max="1552" width="3.7265625" style="7" customWidth="1"/>
    <col min="1553" max="1553" width="16.7265625" style="7" customWidth="1"/>
    <col min="1554" max="1554" width="21.453125" style="7" customWidth="1"/>
    <col min="1555" max="1555" width="13.54296875" style="7" customWidth="1"/>
    <col min="1556" max="1556" width="2.26953125" style="7" customWidth="1"/>
    <col min="1557" max="1557" width="16.54296875" style="7" customWidth="1"/>
    <col min="1558" max="1558" width="14.54296875" style="7" customWidth="1"/>
    <col min="1559" max="1559" width="41.26953125" style="7" customWidth="1"/>
    <col min="1560" max="1560" width="9.26953125" style="7"/>
    <col min="1561" max="1566" width="17" style="7" customWidth="1"/>
    <col min="1567" max="1567" width="9.26953125" style="7" customWidth="1"/>
    <col min="1568" max="1795" width="9.26953125" style="7"/>
    <col min="1796" max="1796" width="16" style="7" customWidth="1"/>
    <col min="1797" max="1797" width="12.7265625" style="7" customWidth="1"/>
    <col min="1798" max="1798" width="12" style="7" customWidth="1"/>
    <col min="1799" max="1799" width="16" style="7" customWidth="1"/>
    <col min="1800" max="1800" width="55" style="7" bestFit="1" customWidth="1"/>
    <col min="1801" max="1801" width="3.26953125" style="7" customWidth="1"/>
    <col min="1802" max="1802" width="16" style="7" customWidth="1"/>
    <col min="1803" max="1803" width="16.26953125" style="7" customWidth="1"/>
    <col min="1804" max="1804" width="14.7265625" style="7" bestFit="1" customWidth="1"/>
    <col min="1805" max="1805" width="3.453125" style="7" customWidth="1"/>
    <col min="1806" max="1806" width="15.7265625" style="7" customWidth="1"/>
    <col min="1807" max="1807" width="21" style="7" customWidth="1"/>
    <col min="1808" max="1808" width="3.7265625" style="7" customWidth="1"/>
    <col min="1809" max="1809" width="16.7265625" style="7" customWidth="1"/>
    <col min="1810" max="1810" width="21.453125" style="7" customWidth="1"/>
    <col min="1811" max="1811" width="13.54296875" style="7" customWidth="1"/>
    <col min="1812" max="1812" width="2.26953125" style="7" customWidth="1"/>
    <col min="1813" max="1813" width="16.54296875" style="7" customWidth="1"/>
    <col min="1814" max="1814" width="14.54296875" style="7" customWidth="1"/>
    <col min="1815" max="1815" width="41.26953125" style="7" customWidth="1"/>
    <col min="1816" max="1816" width="9.26953125" style="7"/>
    <col min="1817" max="1822" width="17" style="7" customWidth="1"/>
    <col min="1823" max="1823" width="9.26953125" style="7" customWidth="1"/>
    <col min="1824" max="2051" width="9.26953125" style="7"/>
    <col min="2052" max="2052" width="16" style="7" customWidth="1"/>
    <col min="2053" max="2053" width="12.7265625" style="7" customWidth="1"/>
    <col min="2054" max="2054" width="12" style="7" customWidth="1"/>
    <col min="2055" max="2055" width="16" style="7" customWidth="1"/>
    <col min="2056" max="2056" width="55" style="7" bestFit="1" customWidth="1"/>
    <col min="2057" max="2057" width="3.26953125" style="7" customWidth="1"/>
    <col min="2058" max="2058" width="16" style="7" customWidth="1"/>
    <col min="2059" max="2059" width="16.26953125" style="7" customWidth="1"/>
    <col min="2060" max="2060" width="14.7265625" style="7" bestFit="1" customWidth="1"/>
    <col min="2061" max="2061" width="3.453125" style="7" customWidth="1"/>
    <col min="2062" max="2062" width="15.7265625" style="7" customWidth="1"/>
    <col min="2063" max="2063" width="21" style="7" customWidth="1"/>
    <col min="2064" max="2064" width="3.7265625" style="7" customWidth="1"/>
    <col min="2065" max="2065" width="16.7265625" style="7" customWidth="1"/>
    <col min="2066" max="2066" width="21.453125" style="7" customWidth="1"/>
    <col min="2067" max="2067" width="13.54296875" style="7" customWidth="1"/>
    <col min="2068" max="2068" width="2.26953125" style="7" customWidth="1"/>
    <col min="2069" max="2069" width="16.54296875" style="7" customWidth="1"/>
    <col min="2070" max="2070" width="14.54296875" style="7" customWidth="1"/>
    <col min="2071" max="2071" width="41.26953125" style="7" customWidth="1"/>
    <col min="2072" max="2072" width="9.26953125" style="7"/>
    <col min="2073" max="2078" width="17" style="7" customWidth="1"/>
    <col min="2079" max="2079" width="9.26953125" style="7" customWidth="1"/>
    <col min="2080" max="2307" width="9.26953125" style="7"/>
    <col min="2308" max="2308" width="16" style="7" customWidth="1"/>
    <col min="2309" max="2309" width="12.7265625" style="7" customWidth="1"/>
    <col min="2310" max="2310" width="12" style="7" customWidth="1"/>
    <col min="2311" max="2311" width="16" style="7" customWidth="1"/>
    <col min="2312" max="2312" width="55" style="7" bestFit="1" customWidth="1"/>
    <col min="2313" max="2313" width="3.26953125" style="7" customWidth="1"/>
    <col min="2314" max="2314" width="16" style="7" customWidth="1"/>
    <col min="2315" max="2315" width="16.26953125" style="7" customWidth="1"/>
    <col min="2316" max="2316" width="14.7265625" style="7" bestFit="1" customWidth="1"/>
    <col min="2317" max="2317" width="3.453125" style="7" customWidth="1"/>
    <col min="2318" max="2318" width="15.7265625" style="7" customWidth="1"/>
    <col min="2319" max="2319" width="21" style="7" customWidth="1"/>
    <col min="2320" max="2320" width="3.7265625" style="7" customWidth="1"/>
    <col min="2321" max="2321" width="16.7265625" style="7" customWidth="1"/>
    <col min="2322" max="2322" width="21.453125" style="7" customWidth="1"/>
    <col min="2323" max="2323" width="13.54296875" style="7" customWidth="1"/>
    <col min="2324" max="2324" width="2.26953125" style="7" customWidth="1"/>
    <col min="2325" max="2325" width="16.54296875" style="7" customWidth="1"/>
    <col min="2326" max="2326" width="14.54296875" style="7" customWidth="1"/>
    <col min="2327" max="2327" width="41.26953125" style="7" customWidth="1"/>
    <col min="2328" max="2328" width="9.26953125" style="7"/>
    <col min="2329" max="2334" width="17" style="7" customWidth="1"/>
    <col min="2335" max="2335" width="9.26953125" style="7" customWidth="1"/>
    <col min="2336" max="2563" width="9.26953125" style="7"/>
    <col min="2564" max="2564" width="16" style="7" customWidth="1"/>
    <col min="2565" max="2565" width="12.7265625" style="7" customWidth="1"/>
    <col min="2566" max="2566" width="12" style="7" customWidth="1"/>
    <col min="2567" max="2567" width="16" style="7" customWidth="1"/>
    <col min="2568" max="2568" width="55" style="7" bestFit="1" customWidth="1"/>
    <col min="2569" max="2569" width="3.26953125" style="7" customWidth="1"/>
    <col min="2570" max="2570" width="16" style="7" customWidth="1"/>
    <col min="2571" max="2571" width="16.26953125" style="7" customWidth="1"/>
    <col min="2572" max="2572" width="14.7265625" style="7" bestFit="1" customWidth="1"/>
    <col min="2573" max="2573" width="3.453125" style="7" customWidth="1"/>
    <col min="2574" max="2574" width="15.7265625" style="7" customWidth="1"/>
    <col min="2575" max="2575" width="21" style="7" customWidth="1"/>
    <col min="2576" max="2576" width="3.7265625" style="7" customWidth="1"/>
    <col min="2577" max="2577" width="16.7265625" style="7" customWidth="1"/>
    <col min="2578" max="2578" width="21.453125" style="7" customWidth="1"/>
    <col min="2579" max="2579" width="13.54296875" style="7" customWidth="1"/>
    <col min="2580" max="2580" width="2.26953125" style="7" customWidth="1"/>
    <col min="2581" max="2581" width="16.54296875" style="7" customWidth="1"/>
    <col min="2582" max="2582" width="14.54296875" style="7" customWidth="1"/>
    <col min="2583" max="2583" width="41.26953125" style="7" customWidth="1"/>
    <col min="2584" max="2584" width="9.26953125" style="7"/>
    <col min="2585" max="2590" width="17" style="7" customWidth="1"/>
    <col min="2591" max="2591" width="9.26953125" style="7" customWidth="1"/>
    <col min="2592" max="2819" width="9.26953125" style="7"/>
    <col min="2820" max="2820" width="16" style="7" customWidth="1"/>
    <col min="2821" max="2821" width="12.7265625" style="7" customWidth="1"/>
    <col min="2822" max="2822" width="12" style="7" customWidth="1"/>
    <col min="2823" max="2823" width="16" style="7" customWidth="1"/>
    <col min="2824" max="2824" width="55" style="7" bestFit="1" customWidth="1"/>
    <col min="2825" max="2825" width="3.26953125" style="7" customWidth="1"/>
    <col min="2826" max="2826" width="16" style="7" customWidth="1"/>
    <col min="2827" max="2827" width="16.26953125" style="7" customWidth="1"/>
    <col min="2828" max="2828" width="14.7265625" style="7" bestFit="1" customWidth="1"/>
    <col min="2829" max="2829" width="3.453125" style="7" customWidth="1"/>
    <col min="2830" max="2830" width="15.7265625" style="7" customWidth="1"/>
    <col min="2831" max="2831" width="21" style="7" customWidth="1"/>
    <col min="2832" max="2832" width="3.7265625" style="7" customWidth="1"/>
    <col min="2833" max="2833" width="16.7265625" style="7" customWidth="1"/>
    <col min="2834" max="2834" width="21.453125" style="7" customWidth="1"/>
    <col min="2835" max="2835" width="13.54296875" style="7" customWidth="1"/>
    <col min="2836" max="2836" width="2.26953125" style="7" customWidth="1"/>
    <col min="2837" max="2837" width="16.54296875" style="7" customWidth="1"/>
    <col min="2838" max="2838" width="14.54296875" style="7" customWidth="1"/>
    <col min="2839" max="2839" width="41.26953125" style="7" customWidth="1"/>
    <col min="2840" max="2840" width="9.26953125" style="7"/>
    <col min="2841" max="2846" width="17" style="7" customWidth="1"/>
    <col min="2847" max="2847" width="9.26953125" style="7" customWidth="1"/>
    <col min="2848" max="3075" width="9.26953125" style="7"/>
    <col min="3076" max="3076" width="16" style="7" customWidth="1"/>
    <col min="3077" max="3077" width="12.7265625" style="7" customWidth="1"/>
    <col min="3078" max="3078" width="12" style="7" customWidth="1"/>
    <col min="3079" max="3079" width="16" style="7" customWidth="1"/>
    <col min="3080" max="3080" width="55" style="7" bestFit="1" customWidth="1"/>
    <col min="3081" max="3081" width="3.26953125" style="7" customWidth="1"/>
    <col min="3082" max="3082" width="16" style="7" customWidth="1"/>
    <col min="3083" max="3083" width="16.26953125" style="7" customWidth="1"/>
    <col min="3084" max="3084" width="14.7265625" style="7" bestFit="1" customWidth="1"/>
    <col min="3085" max="3085" width="3.453125" style="7" customWidth="1"/>
    <col min="3086" max="3086" width="15.7265625" style="7" customWidth="1"/>
    <col min="3087" max="3087" width="21" style="7" customWidth="1"/>
    <col min="3088" max="3088" width="3.7265625" style="7" customWidth="1"/>
    <col min="3089" max="3089" width="16.7265625" style="7" customWidth="1"/>
    <col min="3090" max="3090" width="21.453125" style="7" customWidth="1"/>
    <col min="3091" max="3091" width="13.54296875" style="7" customWidth="1"/>
    <col min="3092" max="3092" width="2.26953125" style="7" customWidth="1"/>
    <col min="3093" max="3093" width="16.54296875" style="7" customWidth="1"/>
    <col min="3094" max="3094" width="14.54296875" style="7" customWidth="1"/>
    <col min="3095" max="3095" width="41.26953125" style="7" customWidth="1"/>
    <col min="3096" max="3096" width="9.26953125" style="7"/>
    <col min="3097" max="3102" width="17" style="7" customWidth="1"/>
    <col min="3103" max="3103" width="9.26953125" style="7" customWidth="1"/>
    <col min="3104" max="3331" width="9.26953125" style="7"/>
    <col min="3332" max="3332" width="16" style="7" customWidth="1"/>
    <col min="3333" max="3333" width="12.7265625" style="7" customWidth="1"/>
    <col min="3334" max="3334" width="12" style="7" customWidth="1"/>
    <col min="3335" max="3335" width="16" style="7" customWidth="1"/>
    <col min="3336" max="3336" width="55" style="7" bestFit="1" customWidth="1"/>
    <col min="3337" max="3337" width="3.26953125" style="7" customWidth="1"/>
    <col min="3338" max="3338" width="16" style="7" customWidth="1"/>
    <col min="3339" max="3339" width="16.26953125" style="7" customWidth="1"/>
    <col min="3340" max="3340" width="14.7265625" style="7" bestFit="1" customWidth="1"/>
    <col min="3341" max="3341" width="3.453125" style="7" customWidth="1"/>
    <col min="3342" max="3342" width="15.7265625" style="7" customWidth="1"/>
    <col min="3343" max="3343" width="21" style="7" customWidth="1"/>
    <col min="3344" max="3344" width="3.7265625" style="7" customWidth="1"/>
    <col min="3345" max="3345" width="16.7265625" style="7" customWidth="1"/>
    <col min="3346" max="3346" width="21.453125" style="7" customWidth="1"/>
    <col min="3347" max="3347" width="13.54296875" style="7" customWidth="1"/>
    <col min="3348" max="3348" width="2.26953125" style="7" customWidth="1"/>
    <col min="3349" max="3349" width="16.54296875" style="7" customWidth="1"/>
    <col min="3350" max="3350" width="14.54296875" style="7" customWidth="1"/>
    <col min="3351" max="3351" width="41.26953125" style="7" customWidth="1"/>
    <col min="3352" max="3352" width="9.26953125" style="7"/>
    <col min="3353" max="3358" width="17" style="7" customWidth="1"/>
    <col min="3359" max="3359" width="9.26953125" style="7" customWidth="1"/>
    <col min="3360" max="3587" width="9.26953125" style="7"/>
    <col min="3588" max="3588" width="16" style="7" customWidth="1"/>
    <col min="3589" max="3589" width="12.7265625" style="7" customWidth="1"/>
    <col min="3590" max="3590" width="12" style="7" customWidth="1"/>
    <col min="3591" max="3591" width="16" style="7" customWidth="1"/>
    <col min="3592" max="3592" width="55" style="7" bestFit="1" customWidth="1"/>
    <col min="3593" max="3593" width="3.26953125" style="7" customWidth="1"/>
    <col min="3594" max="3594" width="16" style="7" customWidth="1"/>
    <col min="3595" max="3595" width="16.26953125" style="7" customWidth="1"/>
    <col min="3596" max="3596" width="14.7265625" style="7" bestFit="1" customWidth="1"/>
    <col min="3597" max="3597" width="3.453125" style="7" customWidth="1"/>
    <col min="3598" max="3598" width="15.7265625" style="7" customWidth="1"/>
    <col min="3599" max="3599" width="21" style="7" customWidth="1"/>
    <col min="3600" max="3600" width="3.7265625" style="7" customWidth="1"/>
    <col min="3601" max="3601" width="16.7265625" style="7" customWidth="1"/>
    <col min="3602" max="3602" width="21.453125" style="7" customWidth="1"/>
    <col min="3603" max="3603" width="13.54296875" style="7" customWidth="1"/>
    <col min="3604" max="3604" width="2.26953125" style="7" customWidth="1"/>
    <col min="3605" max="3605" width="16.54296875" style="7" customWidth="1"/>
    <col min="3606" max="3606" width="14.54296875" style="7" customWidth="1"/>
    <col min="3607" max="3607" width="41.26953125" style="7" customWidth="1"/>
    <col min="3608" max="3608" width="9.26953125" style="7"/>
    <col min="3609" max="3614" width="17" style="7" customWidth="1"/>
    <col min="3615" max="3615" width="9.26953125" style="7" customWidth="1"/>
    <col min="3616" max="3843" width="9.26953125" style="7"/>
    <col min="3844" max="3844" width="16" style="7" customWidth="1"/>
    <col min="3845" max="3845" width="12.7265625" style="7" customWidth="1"/>
    <col min="3846" max="3846" width="12" style="7" customWidth="1"/>
    <col min="3847" max="3847" width="16" style="7" customWidth="1"/>
    <col min="3848" max="3848" width="55" style="7" bestFit="1" customWidth="1"/>
    <col min="3849" max="3849" width="3.26953125" style="7" customWidth="1"/>
    <col min="3850" max="3850" width="16" style="7" customWidth="1"/>
    <col min="3851" max="3851" width="16.26953125" style="7" customWidth="1"/>
    <col min="3852" max="3852" width="14.7265625" style="7" bestFit="1" customWidth="1"/>
    <col min="3853" max="3853" width="3.453125" style="7" customWidth="1"/>
    <col min="3854" max="3854" width="15.7265625" style="7" customWidth="1"/>
    <col min="3855" max="3855" width="21" style="7" customWidth="1"/>
    <col min="3856" max="3856" width="3.7265625" style="7" customWidth="1"/>
    <col min="3857" max="3857" width="16.7265625" style="7" customWidth="1"/>
    <col min="3858" max="3858" width="21.453125" style="7" customWidth="1"/>
    <col min="3859" max="3859" width="13.54296875" style="7" customWidth="1"/>
    <col min="3860" max="3860" width="2.26953125" style="7" customWidth="1"/>
    <col min="3861" max="3861" width="16.54296875" style="7" customWidth="1"/>
    <col min="3862" max="3862" width="14.54296875" style="7" customWidth="1"/>
    <col min="3863" max="3863" width="41.26953125" style="7" customWidth="1"/>
    <col min="3864" max="3864" width="9.26953125" style="7"/>
    <col min="3865" max="3870" width="17" style="7" customWidth="1"/>
    <col min="3871" max="3871" width="9.26953125" style="7" customWidth="1"/>
    <col min="3872" max="4099" width="9.26953125" style="7"/>
    <col min="4100" max="4100" width="16" style="7" customWidth="1"/>
    <col min="4101" max="4101" width="12.7265625" style="7" customWidth="1"/>
    <col min="4102" max="4102" width="12" style="7" customWidth="1"/>
    <col min="4103" max="4103" width="16" style="7" customWidth="1"/>
    <col min="4104" max="4104" width="55" style="7" bestFit="1" customWidth="1"/>
    <col min="4105" max="4105" width="3.26953125" style="7" customWidth="1"/>
    <col min="4106" max="4106" width="16" style="7" customWidth="1"/>
    <col min="4107" max="4107" width="16.26953125" style="7" customWidth="1"/>
    <col min="4108" max="4108" width="14.7265625" style="7" bestFit="1" customWidth="1"/>
    <col min="4109" max="4109" width="3.453125" style="7" customWidth="1"/>
    <col min="4110" max="4110" width="15.7265625" style="7" customWidth="1"/>
    <col min="4111" max="4111" width="21" style="7" customWidth="1"/>
    <col min="4112" max="4112" width="3.7265625" style="7" customWidth="1"/>
    <col min="4113" max="4113" width="16.7265625" style="7" customWidth="1"/>
    <col min="4114" max="4114" width="21.453125" style="7" customWidth="1"/>
    <col min="4115" max="4115" width="13.54296875" style="7" customWidth="1"/>
    <col min="4116" max="4116" width="2.26953125" style="7" customWidth="1"/>
    <col min="4117" max="4117" width="16.54296875" style="7" customWidth="1"/>
    <col min="4118" max="4118" width="14.54296875" style="7" customWidth="1"/>
    <col min="4119" max="4119" width="41.26953125" style="7" customWidth="1"/>
    <col min="4120" max="4120" width="9.26953125" style="7"/>
    <col min="4121" max="4126" width="17" style="7" customWidth="1"/>
    <col min="4127" max="4127" width="9.26953125" style="7" customWidth="1"/>
    <col min="4128" max="4355" width="9.26953125" style="7"/>
    <col min="4356" max="4356" width="16" style="7" customWidth="1"/>
    <col min="4357" max="4357" width="12.7265625" style="7" customWidth="1"/>
    <col min="4358" max="4358" width="12" style="7" customWidth="1"/>
    <col min="4359" max="4359" width="16" style="7" customWidth="1"/>
    <col min="4360" max="4360" width="55" style="7" bestFit="1" customWidth="1"/>
    <col min="4361" max="4361" width="3.26953125" style="7" customWidth="1"/>
    <col min="4362" max="4362" width="16" style="7" customWidth="1"/>
    <col min="4363" max="4363" width="16.26953125" style="7" customWidth="1"/>
    <col min="4364" max="4364" width="14.7265625" style="7" bestFit="1" customWidth="1"/>
    <col min="4365" max="4365" width="3.453125" style="7" customWidth="1"/>
    <col min="4366" max="4366" width="15.7265625" style="7" customWidth="1"/>
    <col min="4367" max="4367" width="21" style="7" customWidth="1"/>
    <col min="4368" max="4368" width="3.7265625" style="7" customWidth="1"/>
    <col min="4369" max="4369" width="16.7265625" style="7" customWidth="1"/>
    <col min="4370" max="4370" width="21.453125" style="7" customWidth="1"/>
    <col min="4371" max="4371" width="13.54296875" style="7" customWidth="1"/>
    <col min="4372" max="4372" width="2.26953125" style="7" customWidth="1"/>
    <col min="4373" max="4373" width="16.54296875" style="7" customWidth="1"/>
    <col min="4374" max="4374" width="14.54296875" style="7" customWidth="1"/>
    <col min="4375" max="4375" width="41.26953125" style="7" customWidth="1"/>
    <col min="4376" max="4376" width="9.26953125" style="7"/>
    <col min="4377" max="4382" width="17" style="7" customWidth="1"/>
    <col min="4383" max="4383" width="9.26953125" style="7" customWidth="1"/>
    <col min="4384" max="4611" width="9.26953125" style="7"/>
    <col min="4612" max="4612" width="16" style="7" customWidth="1"/>
    <col min="4613" max="4613" width="12.7265625" style="7" customWidth="1"/>
    <col min="4614" max="4614" width="12" style="7" customWidth="1"/>
    <col min="4615" max="4615" width="16" style="7" customWidth="1"/>
    <col min="4616" max="4616" width="55" style="7" bestFit="1" customWidth="1"/>
    <col min="4617" max="4617" width="3.26953125" style="7" customWidth="1"/>
    <col min="4618" max="4618" width="16" style="7" customWidth="1"/>
    <col min="4619" max="4619" width="16.26953125" style="7" customWidth="1"/>
    <col min="4620" max="4620" width="14.7265625" style="7" bestFit="1" customWidth="1"/>
    <col min="4621" max="4621" width="3.453125" style="7" customWidth="1"/>
    <col min="4622" max="4622" width="15.7265625" style="7" customWidth="1"/>
    <col min="4623" max="4623" width="21" style="7" customWidth="1"/>
    <col min="4624" max="4624" width="3.7265625" style="7" customWidth="1"/>
    <col min="4625" max="4625" width="16.7265625" style="7" customWidth="1"/>
    <col min="4626" max="4626" width="21.453125" style="7" customWidth="1"/>
    <col min="4627" max="4627" width="13.54296875" style="7" customWidth="1"/>
    <col min="4628" max="4628" width="2.26953125" style="7" customWidth="1"/>
    <col min="4629" max="4629" width="16.54296875" style="7" customWidth="1"/>
    <col min="4630" max="4630" width="14.54296875" style="7" customWidth="1"/>
    <col min="4631" max="4631" width="41.26953125" style="7" customWidth="1"/>
    <col min="4632" max="4632" width="9.26953125" style="7"/>
    <col min="4633" max="4638" width="17" style="7" customWidth="1"/>
    <col min="4639" max="4639" width="9.26953125" style="7" customWidth="1"/>
    <col min="4640" max="4867" width="9.26953125" style="7"/>
    <col min="4868" max="4868" width="16" style="7" customWidth="1"/>
    <col min="4869" max="4869" width="12.7265625" style="7" customWidth="1"/>
    <col min="4870" max="4870" width="12" style="7" customWidth="1"/>
    <col min="4871" max="4871" width="16" style="7" customWidth="1"/>
    <col min="4872" max="4872" width="55" style="7" bestFit="1" customWidth="1"/>
    <col min="4873" max="4873" width="3.26953125" style="7" customWidth="1"/>
    <col min="4874" max="4874" width="16" style="7" customWidth="1"/>
    <col min="4875" max="4875" width="16.26953125" style="7" customWidth="1"/>
    <col min="4876" max="4876" width="14.7265625" style="7" bestFit="1" customWidth="1"/>
    <col min="4877" max="4877" width="3.453125" style="7" customWidth="1"/>
    <col min="4878" max="4878" width="15.7265625" style="7" customWidth="1"/>
    <col min="4879" max="4879" width="21" style="7" customWidth="1"/>
    <col min="4880" max="4880" width="3.7265625" style="7" customWidth="1"/>
    <col min="4881" max="4881" width="16.7265625" style="7" customWidth="1"/>
    <col min="4882" max="4882" width="21.453125" style="7" customWidth="1"/>
    <col min="4883" max="4883" width="13.54296875" style="7" customWidth="1"/>
    <col min="4884" max="4884" width="2.26953125" style="7" customWidth="1"/>
    <col min="4885" max="4885" width="16.54296875" style="7" customWidth="1"/>
    <col min="4886" max="4886" width="14.54296875" style="7" customWidth="1"/>
    <col min="4887" max="4887" width="41.26953125" style="7" customWidth="1"/>
    <col min="4888" max="4888" width="9.26953125" style="7"/>
    <col min="4889" max="4894" width="17" style="7" customWidth="1"/>
    <col min="4895" max="4895" width="9.26953125" style="7" customWidth="1"/>
    <col min="4896" max="5123" width="9.26953125" style="7"/>
    <col min="5124" max="5124" width="16" style="7" customWidth="1"/>
    <col min="5125" max="5125" width="12.7265625" style="7" customWidth="1"/>
    <col min="5126" max="5126" width="12" style="7" customWidth="1"/>
    <col min="5127" max="5127" width="16" style="7" customWidth="1"/>
    <col min="5128" max="5128" width="55" style="7" bestFit="1" customWidth="1"/>
    <col min="5129" max="5129" width="3.26953125" style="7" customWidth="1"/>
    <col min="5130" max="5130" width="16" style="7" customWidth="1"/>
    <col min="5131" max="5131" width="16.26953125" style="7" customWidth="1"/>
    <col min="5132" max="5132" width="14.7265625" style="7" bestFit="1" customWidth="1"/>
    <col min="5133" max="5133" width="3.453125" style="7" customWidth="1"/>
    <col min="5134" max="5134" width="15.7265625" style="7" customWidth="1"/>
    <col min="5135" max="5135" width="21" style="7" customWidth="1"/>
    <col min="5136" max="5136" width="3.7265625" style="7" customWidth="1"/>
    <col min="5137" max="5137" width="16.7265625" style="7" customWidth="1"/>
    <col min="5138" max="5138" width="21.453125" style="7" customWidth="1"/>
    <col min="5139" max="5139" width="13.54296875" style="7" customWidth="1"/>
    <col min="5140" max="5140" width="2.26953125" style="7" customWidth="1"/>
    <col min="5141" max="5141" width="16.54296875" style="7" customWidth="1"/>
    <col min="5142" max="5142" width="14.54296875" style="7" customWidth="1"/>
    <col min="5143" max="5143" width="41.26953125" style="7" customWidth="1"/>
    <col min="5144" max="5144" width="9.26953125" style="7"/>
    <col min="5145" max="5150" width="17" style="7" customWidth="1"/>
    <col min="5151" max="5151" width="9.26953125" style="7" customWidth="1"/>
    <col min="5152" max="5379" width="9.26953125" style="7"/>
    <col min="5380" max="5380" width="16" style="7" customWidth="1"/>
    <col min="5381" max="5381" width="12.7265625" style="7" customWidth="1"/>
    <col min="5382" max="5382" width="12" style="7" customWidth="1"/>
    <col min="5383" max="5383" width="16" style="7" customWidth="1"/>
    <col min="5384" max="5384" width="55" style="7" bestFit="1" customWidth="1"/>
    <col min="5385" max="5385" width="3.26953125" style="7" customWidth="1"/>
    <col min="5386" max="5386" width="16" style="7" customWidth="1"/>
    <col min="5387" max="5387" width="16.26953125" style="7" customWidth="1"/>
    <col min="5388" max="5388" width="14.7265625" style="7" bestFit="1" customWidth="1"/>
    <col min="5389" max="5389" width="3.453125" style="7" customWidth="1"/>
    <col min="5390" max="5390" width="15.7265625" style="7" customWidth="1"/>
    <col min="5391" max="5391" width="21" style="7" customWidth="1"/>
    <col min="5392" max="5392" width="3.7265625" style="7" customWidth="1"/>
    <col min="5393" max="5393" width="16.7265625" style="7" customWidth="1"/>
    <col min="5394" max="5394" width="21.453125" style="7" customWidth="1"/>
    <col min="5395" max="5395" width="13.54296875" style="7" customWidth="1"/>
    <col min="5396" max="5396" width="2.26953125" style="7" customWidth="1"/>
    <col min="5397" max="5397" width="16.54296875" style="7" customWidth="1"/>
    <col min="5398" max="5398" width="14.54296875" style="7" customWidth="1"/>
    <col min="5399" max="5399" width="41.26953125" style="7" customWidth="1"/>
    <col min="5400" max="5400" width="9.26953125" style="7"/>
    <col min="5401" max="5406" width="17" style="7" customWidth="1"/>
    <col min="5407" max="5407" width="9.26953125" style="7" customWidth="1"/>
    <col min="5408" max="5635" width="9.26953125" style="7"/>
    <col min="5636" max="5636" width="16" style="7" customWidth="1"/>
    <col min="5637" max="5637" width="12.7265625" style="7" customWidth="1"/>
    <col min="5638" max="5638" width="12" style="7" customWidth="1"/>
    <col min="5639" max="5639" width="16" style="7" customWidth="1"/>
    <col min="5640" max="5640" width="55" style="7" bestFit="1" customWidth="1"/>
    <col min="5641" max="5641" width="3.26953125" style="7" customWidth="1"/>
    <col min="5642" max="5642" width="16" style="7" customWidth="1"/>
    <col min="5643" max="5643" width="16.26953125" style="7" customWidth="1"/>
    <col min="5644" max="5644" width="14.7265625" style="7" bestFit="1" customWidth="1"/>
    <col min="5645" max="5645" width="3.453125" style="7" customWidth="1"/>
    <col min="5646" max="5646" width="15.7265625" style="7" customWidth="1"/>
    <col min="5647" max="5647" width="21" style="7" customWidth="1"/>
    <col min="5648" max="5648" width="3.7265625" style="7" customWidth="1"/>
    <col min="5649" max="5649" width="16.7265625" style="7" customWidth="1"/>
    <col min="5650" max="5650" width="21.453125" style="7" customWidth="1"/>
    <col min="5651" max="5651" width="13.54296875" style="7" customWidth="1"/>
    <col min="5652" max="5652" width="2.26953125" style="7" customWidth="1"/>
    <col min="5653" max="5653" width="16.54296875" style="7" customWidth="1"/>
    <col min="5654" max="5654" width="14.54296875" style="7" customWidth="1"/>
    <col min="5655" max="5655" width="41.26953125" style="7" customWidth="1"/>
    <col min="5656" max="5656" width="9.26953125" style="7"/>
    <col min="5657" max="5662" width="17" style="7" customWidth="1"/>
    <col min="5663" max="5663" width="9.26953125" style="7" customWidth="1"/>
    <col min="5664" max="5891" width="9.26953125" style="7"/>
    <col min="5892" max="5892" width="16" style="7" customWidth="1"/>
    <col min="5893" max="5893" width="12.7265625" style="7" customWidth="1"/>
    <col min="5894" max="5894" width="12" style="7" customWidth="1"/>
    <col min="5895" max="5895" width="16" style="7" customWidth="1"/>
    <col min="5896" max="5896" width="55" style="7" bestFit="1" customWidth="1"/>
    <col min="5897" max="5897" width="3.26953125" style="7" customWidth="1"/>
    <col min="5898" max="5898" width="16" style="7" customWidth="1"/>
    <col min="5899" max="5899" width="16.26953125" style="7" customWidth="1"/>
    <col min="5900" max="5900" width="14.7265625" style="7" bestFit="1" customWidth="1"/>
    <col min="5901" max="5901" width="3.453125" style="7" customWidth="1"/>
    <col min="5902" max="5902" width="15.7265625" style="7" customWidth="1"/>
    <col min="5903" max="5903" width="21" style="7" customWidth="1"/>
    <col min="5904" max="5904" width="3.7265625" style="7" customWidth="1"/>
    <col min="5905" max="5905" width="16.7265625" style="7" customWidth="1"/>
    <col min="5906" max="5906" width="21.453125" style="7" customWidth="1"/>
    <col min="5907" max="5907" width="13.54296875" style="7" customWidth="1"/>
    <col min="5908" max="5908" width="2.26953125" style="7" customWidth="1"/>
    <col min="5909" max="5909" width="16.54296875" style="7" customWidth="1"/>
    <col min="5910" max="5910" width="14.54296875" style="7" customWidth="1"/>
    <col min="5911" max="5911" width="41.26953125" style="7" customWidth="1"/>
    <col min="5912" max="5912" width="9.26953125" style="7"/>
    <col min="5913" max="5918" width="17" style="7" customWidth="1"/>
    <col min="5919" max="5919" width="9.26953125" style="7" customWidth="1"/>
    <col min="5920" max="6147" width="9.26953125" style="7"/>
    <col min="6148" max="6148" width="16" style="7" customWidth="1"/>
    <col min="6149" max="6149" width="12.7265625" style="7" customWidth="1"/>
    <col min="6150" max="6150" width="12" style="7" customWidth="1"/>
    <col min="6151" max="6151" width="16" style="7" customWidth="1"/>
    <col min="6152" max="6152" width="55" style="7" bestFit="1" customWidth="1"/>
    <col min="6153" max="6153" width="3.26953125" style="7" customWidth="1"/>
    <col min="6154" max="6154" width="16" style="7" customWidth="1"/>
    <col min="6155" max="6155" width="16.26953125" style="7" customWidth="1"/>
    <col min="6156" max="6156" width="14.7265625" style="7" bestFit="1" customWidth="1"/>
    <col min="6157" max="6157" width="3.453125" style="7" customWidth="1"/>
    <col min="6158" max="6158" width="15.7265625" style="7" customWidth="1"/>
    <col min="6159" max="6159" width="21" style="7" customWidth="1"/>
    <col min="6160" max="6160" width="3.7265625" style="7" customWidth="1"/>
    <col min="6161" max="6161" width="16.7265625" style="7" customWidth="1"/>
    <col min="6162" max="6162" width="21.453125" style="7" customWidth="1"/>
    <col min="6163" max="6163" width="13.54296875" style="7" customWidth="1"/>
    <col min="6164" max="6164" width="2.26953125" style="7" customWidth="1"/>
    <col min="6165" max="6165" width="16.54296875" style="7" customWidth="1"/>
    <col min="6166" max="6166" width="14.54296875" style="7" customWidth="1"/>
    <col min="6167" max="6167" width="41.26953125" style="7" customWidth="1"/>
    <col min="6168" max="6168" width="9.26953125" style="7"/>
    <col min="6169" max="6174" width="17" style="7" customWidth="1"/>
    <col min="6175" max="6175" width="9.26953125" style="7" customWidth="1"/>
    <col min="6176" max="6403" width="9.26953125" style="7"/>
    <col min="6404" max="6404" width="16" style="7" customWidth="1"/>
    <col min="6405" max="6405" width="12.7265625" style="7" customWidth="1"/>
    <col min="6406" max="6406" width="12" style="7" customWidth="1"/>
    <col min="6407" max="6407" width="16" style="7" customWidth="1"/>
    <col min="6408" max="6408" width="55" style="7" bestFit="1" customWidth="1"/>
    <col min="6409" max="6409" width="3.26953125" style="7" customWidth="1"/>
    <col min="6410" max="6410" width="16" style="7" customWidth="1"/>
    <col min="6411" max="6411" width="16.26953125" style="7" customWidth="1"/>
    <col min="6412" max="6412" width="14.7265625" style="7" bestFit="1" customWidth="1"/>
    <col min="6413" max="6413" width="3.453125" style="7" customWidth="1"/>
    <col min="6414" max="6414" width="15.7265625" style="7" customWidth="1"/>
    <col min="6415" max="6415" width="21" style="7" customWidth="1"/>
    <col min="6416" max="6416" width="3.7265625" style="7" customWidth="1"/>
    <col min="6417" max="6417" width="16.7265625" style="7" customWidth="1"/>
    <col min="6418" max="6418" width="21.453125" style="7" customWidth="1"/>
    <col min="6419" max="6419" width="13.54296875" style="7" customWidth="1"/>
    <col min="6420" max="6420" width="2.26953125" style="7" customWidth="1"/>
    <col min="6421" max="6421" width="16.54296875" style="7" customWidth="1"/>
    <col min="6422" max="6422" width="14.54296875" style="7" customWidth="1"/>
    <col min="6423" max="6423" width="41.26953125" style="7" customWidth="1"/>
    <col min="6424" max="6424" width="9.26953125" style="7"/>
    <col min="6425" max="6430" width="17" style="7" customWidth="1"/>
    <col min="6431" max="6431" width="9.26953125" style="7" customWidth="1"/>
    <col min="6432" max="6659" width="9.26953125" style="7"/>
    <col min="6660" max="6660" width="16" style="7" customWidth="1"/>
    <col min="6661" max="6661" width="12.7265625" style="7" customWidth="1"/>
    <col min="6662" max="6662" width="12" style="7" customWidth="1"/>
    <col min="6663" max="6663" width="16" style="7" customWidth="1"/>
    <col min="6664" max="6664" width="55" style="7" bestFit="1" customWidth="1"/>
    <col min="6665" max="6665" width="3.26953125" style="7" customWidth="1"/>
    <col min="6666" max="6666" width="16" style="7" customWidth="1"/>
    <col min="6667" max="6667" width="16.26953125" style="7" customWidth="1"/>
    <col min="6668" max="6668" width="14.7265625" style="7" bestFit="1" customWidth="1"/>
    <col min="6669" max="6669" width="3.453125" style="7" customWidth="1"/>
    <col min="6670" max="6670" width="15.7265625" style="7" customWidth="1"/>
    <col min="6671" max="6671" width="21" style="7" customWidth="1"/>
    <col min="6672" max="6672" width="3.7265625" style="7" customWidth="1"/>
    <col min="6673" max="6673" width="16.7265625" style="7" customWidth="1"/>
    <col min="6674" max="6674" width="21.453125" style="7" customWidth="1"/>
    <col min="6675" max="6675" width="13.54296875" style="7" customWidth="1"/>
    <col min="6676" max="6676" width="2.26953125" style="7" customWidth="1"/>
    <col min="6677" max="6677" width="16.54296875" style="7" customWidth="1"/>
    <col min="6678" max="6678" width="14.54296875" style="7" customWidth="1"/>
    <col min="6679" max="6679" width="41.26953125" style="7" customWidth="1"/>
    <col min="6680" max="6680" width="9.26953125" style="7"/>
    <col min="6681" max="6686" width="17" style="7" customWidth="1"/>
    <col min="6687" max="6687" width="9.26953125" style="7" customWidth="1"/>
    <col min="6688" max="6915" width="9.26953125" style="7"/>
    <col min="6916" max="6916" width="16" style="7" customWidth="1"/>
    <col min="6917" max="6917" width="12.7265625" style="7" customWidth="1"/>
    <col min="6918" max="6918" width="12" style="7" customWidth="1"/>
    <col min="6919" max="6919" width="16" style="7" customWidth="1"/>
    <col min="6920" max="6920" width="55" style="7" bestFit="1" customWidth="1"/>
    <col min="6921" max="6921" width="3.26953125" style="7" customWidth="1"/>
    <col min="6922" max="6922" width="16" style="7" customWidth="1"/>
    <col min="6923" max="6923" width="16.26953125" style="7" customWidth="1"/>
    <col min="6924" max="6924" width="14.7265625" style="7" bestFit="1" customWidth="1"/>
    <col min="6925" max="6925" width="3.453125" style="7" customWidth="1"/>
    <col min="6926" max="6926" width="15.7265625" style="7" customWidth="1"/>
    <col min="6927" max="6927" width="21" style="7" customWidth="1"/>
    <col min="6928" max="6928" width="3.7265625" style="7" customWidth="1"/>
    <col min="6929" max="6929" width="16.7265625" style="7" customWidth="1"/>
    <col min="6930" max="6930" width="21.453125" style="7" customWidth="1"/>
    <col min="6931" max="6931" width="13.54296875" style="7" customWidth="1"/>
    <col min="6932" max="6932" width="2.26953125" style="7" customWidth="1"/>
    <col min="6933" max="6933" width="16.54296875" style="7" customWidth="1"/>
    <col min="6934" max="6934" width="14.54296875" style="7" customWidth="1"/>
    <col min="6935" max="6935" width="41.26953125" style="7" customWidth="1"/>
    <col min="6936" max="6936" width="9.26953125" style="7"/>
    <col min="6937" max="6942" width="17" style="7" customWidth="1"/>
    <col min="6943" max="6943" width="9.26953125" style="7" customWidth="1"/>
    <col min="6944" max="7171" width="9.26953125" style="7"/>
    <col min="7172" max="7172" width="16" style="7" customWidth="1"/>
    <col min="7173" max="7173" width="12.7265625" style="7" customWidth="1"/>
    <col min="7174" max="7174" width="12" style="7" customWidth="1"/>
    <col min="7175" max="7175" width="16" style="7" customWidth="1"/>
    <col min="7176" max="7176" width="55" style="7" bestFit="1" customWidth="1"/>
    <col min="7177" max="7177" width="3.26953125" style="7" customWidth="1"/>
    <col min="7178" max="7178" width="16" style="7" customWidth="1"/>
    <col min="7179" max="7179" width="16.26953125" style="7" customWidth="1"/>
    <col min="7180" max="7180" width="14.7265625" style="7" bestFit="1" customWidth="1"/>
    <col min="7181" max="7181" width="3.453125" style="7" customWidth="1"/>
    <col min="7182" max="7182" width="15.7265625" style="7" customWidth="1"/>
    <col min="7183" max="7183" width="21" style="7" customWidth="1"/>
    <col min="7184" max="7184" width="3.7265625" style="7" customWidth="1"/>
    <col min="7185" max="7185" width="16.7265625" style="7" customWidth="1"/>
    <col min="7186" max="7186" width="21.453125" style="7" customWidth="1"/>
    <col min="7187" max="7187" width="13.54296875" style="7" customWidth="1"/>
    <col min="7188" max="7188" width="2.26953125" style="7" customWidth="1"/>
    <col min="7189" max="7189" width="16.54296875" style="7" customWidth="1"/>
    <col min="7190" max="7190" width="14.54296875" style="7" customWidth="1"/>
    <col min="7191" max="7191" width="41.26953125" style="7" customWidth="1"/>
    <col min="7192" max="7192" width="9.26953125" style="7"/>
    <col min="7193" max="7198" width="17" style="7" customWidth="1"/>
    <col min="7199" max="7199" width="9.26953125" style="7" customWidth="1"/>
    <col min="7200" max="7427" width="9.26953125" style="7"/>
    <col min="7428" max="7428" width="16" style="7" customWidth="1"/>
    <col min="7429" max="7429" width="12.7265625" style="7" customWidth="1"/>
    <col min="7430" max="7430" width="12" style="7" customWidth="1"/>
    <col min="7431" max="7431" width="16" style="7" customWidth="1"/>
    <col min="7432" max="7432" width="55" style="7" bestFit="1" customWidth="1"/>
    <col min="7433" max="7433" width="3.26953125" style="7" customWidth="1"/>
    <col min="7434" max="7434" width="16" style="7" customWidth="1"/>
    <col min="7435" max="7435" width="16.26953125" style="7" customWidth="1"/>
    <col min="7436" max="7436" width="14.7265625" style="7" bestFit="1" customWidth="1"/>
    <col min="7437" max="7437" width="3.453125" style="7" customWidth="1"/>
    <col min="7438" max="7438" width="15.7265625" style="7" customWidth="1"/>
    <col min="7439" max="7439" width="21" style="7" customWidth="1"/>
    <col min="7440" max="7440" width="3.7265625" style="7" customWidth="1"/>
    <col min="7441" max="7441" width="16.7265625" style="7" customWidth="1"/>
    <col min="7442" max="7442" width="21.453125" style="7" customWidth="1"/>
    <col min="7443" max="7443" width="13.54296875" style="7" customWidth="1"/>
    <col min="7444" max="7444" width="2.26953125" style="7" customWidth="1"/>
    <col min="7445" max="7445" width="16.54296875" style="7" customWidth="1"/>
    <col min="7446" max="7446" width="14.54296875" style="7" customWidth="1"/>
    <col min="7447" max="7447" width="41.26953125" style="7" customWidth="1"/>
    <col min="7448" max="7448" width="9.26953125" style="7"/>
    <col min="7449" max="7454" width="17" style="7" customWidth="1"/>
    <col min="7455" max="7455" width="9.26953125" style="7" customWidth="1"/>
    <col min="7456" max="7683" width="9.26953125" style="7"/>
    <col min="7684" max="7684" width="16" style="7" customWidth="1"/>
    <col min="7685" max="7685" width="12.7265625" style="7" customWidth="1"/>
    <col min="7686" max="7686" width="12" style="7" customWidth="1"/>
    <col min="7687" max="7687" width="16" style="7" customWidth="1"/>
    <col min="7688" max="7688" width="55" style="7" bestFit="1" customWidth="1"/>
    <col min="7689" max="7689" width="3.26953125" style="7" customWidth="1"/>
    <col min="7690" max="7690" width="16" style="7" customWidth="1"/>
    <col min="7691" max="7691" width="16.26953125" style="7" customWidth="1"/>
    <col min="7692" max="7692" width="14.7265625" style="7" bestFit="1" customWidth="1"/>
    <col min="7693" max="7693" width="3.453125" style="7" customWidth="1"/>
    <col min="7694" max="7694" width="15.7265625" style="7" customWidth="1"/>
    <col min="7695" max="7695" width="21" style="7" customWidth="1"/>
    <col min="7696" max="7696" width="3.7265625" style="7" customWidth="1"/>
    <col min="7697" max="7697" width="16.7265625" style="7" customWidth="1"/>
    <col min="7698" max="7698" width="21.453125" style="7" customWidth="1"/>
    <col min="7699" max="7699" width="13.54296875" style="7" customWidth="1"/>
    <col min="7700" max="7700" width="2.26953125" style="7" customWidth="1"/>
    <col min="7701" max="7701" width="16.54296875" style="7" customWidth="1"/>
    <col min="7702" max="7702" width="14.54296875" style="7" customWidth="1"/>
    <col min="7703" max="7703" width="41.26953125" style="7" customWidth="1"/>
    <col min="7704" max="7704" width="9.26953125" style="7"/>
    <col min="7705" max="7710" width="17" style="7" customWidth="1"/>
    <col min="7711" max="7711" width="9.26953125" style="7" customWidth="1"/>
    <col min="7712" max="7939" width="9.26953125" style="7"/>
    <col min="7940" max="7940" width="16" style="7" customWidth="1"/>
    <col min="7941" max="7941" width="12.7265625" style="7" customWidth="1"/>
    <col min="7942" max="7942" width="12" style="7" customWidth="1"/>
    <col min="7943" max="7943" width="16" style="7" customWidth="1"/>
    <col min="7944" max="7944" width="55" style="7" bestFit="1" customWidth="1"/>
    <col min="7945" max="7945" width="3.26953125" style="7" customWidth="1"/>
    <col min="7946" max="7946" width="16" style="7" customWidth="1"/>
    <col min="7947" max="7947" width="16.26953125" style="7" customWidth="1"/>
    <col min="7948" max="7948" width="14.7265625" style="7" bestFit="1" customWidth="1"/>
    <col min="7949" max="7949" width="3.453125" style="7" customWidth="1"/>
    <col min="7950" max="7950" width="15.7265625" style="7" customWidth="1"/>
    <col min="7951" max="7951" width="21" style="7" customWidth="1"/>
    <col min="7952" max="7952" width="3.7265625" style="7" customWidth="1"/>
    <col min="7953" max="7953" width="16.7265625" style="7" customWidth="1"/>
    <col min="7954" max="7954" width="21.453125" style="7" customWidth="1"/>
    <col min="7955" max="7955" width="13.54296875" style="7" customWidth="1"/>
    <col min="7956" max="7956" width="2.26953125" style="7" customWidth="1"/>
    <col min="7957" max="7957" width="16.54296875" style="7" customWidth="1"/>
    <col min="7958" max="7958" width="14.54296875" style="7" customWidth="1"/>
    <col min="7959" max="7959" width="41.26953125" style="7" customWidth="1"/>
    <col min="7960" max="7960" width="9.26953125" style="7"/>
    <col min="7961" max="7966" width="17" style="7" customWidth="1"/>
    <col min="7967" max="7967" width="9.26953125" style="7" customWidth="1"/>
    <col min="7968" max="8195" width="9.26953125" style="7"/>
    <col min="8196" max="8196" width="16" style="7" customWidth="1"/>
    <col min="8197" max="8197" width="12.7265625" style="7" customWidth="1"/>
    <col min="8198" max="8198" width="12" style="7" customWidth="1"/>
    <col min="8199" max="8199" width="16" style="7" customWidth="1"/>
    <col min="8200" max="8200" width="55" style="7" bestFit="1" customWidth="1"/>
    <col min="8201" max="8201" width="3.26953125" style="7" customWidth="1"/>
    <col min="8202" max="8202" width="16" style="7" customWidth="1"/>
    <col min="8203" max="8203" width="16.26953125" style="7" customWidth="1"/>
    <col min="8204" max="8204" width="14.7265625" style="7" bestFit="1" customWidth="1"/>
    <col min="8205" max="8205" width="3.453125" style="7" customWidth="1"/>
    <col min="8206" max="8206" width="15.7265625" style="7" customWidth="1"/>
    <col min="8207" max="8207" width="21" style="7" customWidth="1"/>
    <col min="8208" max="8208" width="3.7265625" style="7" customWidth="1"/>
    <col min="8209" max="8209" width="16.7265625" style="7" customWidth="1"/>
    <col min="8210" max="8210" width="21.453125" style="7" customWidth="1"/>
    <col min="8211" max="8211" width="13.54296875" style="7" customWidth="1"/>
    <col min="8212" max="8212" width="2.26953125" style="7" customWidth="1"/>
    <col min="8213" max="8213" width="16.54296875" style="7" customWidth="1"/>
    <col min="8214" max="8214" width="14.54296875" style="7" customWidth="1"/>
    <col min="8215" max="8215" width="41.26953125" style="7" customWidth="1"/>
    <col min="8216" max="8216" width="9.26953125" style="7"/>
    <col min="8217" max="8222" width="17" style="7" customWidth="1"/>
    <col min="8223" max="8223" width="9.26953125" style="7" customWidth="1"/>
    <col min="8224" max="8451" width="9.26953125" style="7"/>
    <col min="8452" max="8452" width="16" style="7" customWidth="1"/>
    <col min="8453" max="8453" width="12.7265625" style="7" customWidth="1"/>
    <col min="8454" max="8454" width="12" style="7" customWidth="1"/>
    <col min="8455" max="8455" width="16" style="7" customWidth="1"/>
    <col min="8456" max="8456" width="55" style="7" bestFit="1" customWidth="1"/>
    <col min="8457" max="8457" width="3.26953125" style="7" customWidth="1"/>
    <col min="8458" max="8458" width="16" style="7" customWidth="1"/>
    <col min="8459" max="8459" width="16.26953125" style="7" customWidth="1"/>
    <col min="8460" max="8460" width="14.7265625" style="7" bestFit="1" customWidth="1"/>
    <col min="8461" max="8461" width="3.453125" style="7" customWidth="1"/>
    <col min="8462" max="8462" width="15.7265625" style="7" customWidth="1"/>
    <col min="8463" max="8463" width="21" style="7" customWidth="1"/>
    <col min="8464" max="8464" width="3.7265625" style="7" customWidth="1"/>
    <col min="8465" max="8465" width="16.7265625" style="7" customWidth="1"/>
    <col min="8466" max="8466" width="21.453125" style="7" customWidth="1"/>
    <col min="8467" max="8467" width="13.54296875" style="7" customWidth="1"/>
    <col min="8468" max="8468" width="2.26953125" style="7" customWidth="1"/>
    <col min="8469" max="8469" width="16.54296875" style="7" customWidth="1"/>
    <col min="8470" max="8470" width="14.54296875" style="7" customWidth="1"/>
    <col min="8471" max="8471" width="41.26953125" style="7" customWidth="1"/>
    <col min="8472" max="8472" width="9.26953125" style="7"/>
    <col min="8473" max="8478" width="17" style="7" customWidth="1"/>
    <col min="8479" max="8479" width="9.26953125" style="7" customWidth="1"/>
    <col min="8480" max="8707" width="9.26953125" style="7"/>
    <col min="8708" max="8708" width="16" style="7" customWidth="1"/>
    <col min="8709" max="8709" width="12.7265625" style="7" customWidth="1"/>
    <col min="8710" max="8710" width="12" style="7" customWidth="1"/>
    <col min="8711" max="8711" width="16" style="7" customWidth="1"/>
    <col min="8712" max="8712" width="55" style="7" bestFit="1" customWidth="1"/>
    <col min="8713" max="8713" width="3.26953125" style="7" customWidth="1"/>
    <col min="8714" max="8714" width="16" style="7" customWidth="1"/>
    <col min="8715" max="8715" width="16.26953125" style="7" customWidth="1"/>
    <col min="8716" max="8716" width="14.7265625" style="7" bestFit="1" customWidth="1"/>
    <col min="8717" max="8717" width="3.453125" style="7" customWidth="1"/>
    <col min="8718" max="8718" width="15.7265625" style="7" customWidth="1"/>
    <col min="8719" max="8719" width="21" style="7" customWidth="1"/>
    <col min="8720" max="8720" width="3.7265625" style="7" customWidth="1"/>
    <col min="8721" max="8721" width="16.7265625" style="7" customWidth="1"/>
    <col min="8722" max="8722" width="21.453125" style="7" customWidth="1"/>
    <col min="8723" max="8723" width="13.54296875" style="7" customWidth="1"/>
    <col min="8724" max="8724" width="2.26953125" style="7" customWidth="1"/>
    <col min="8725" max="8725" width="16.54296875" style="7" customWidth="1"/>
    <col min="8726" max="8726" width="14.54296875" style="7" customWidth="1"/>
    <col min="8727" max="8727" width="41.26953125" style="7" customWidth="1"/>
    <col min="8728" max="8728" width="9.26953125" style="7"/>
    <col min="8729" max="8734" width="17" style="7" customWidth="1"/>
    <col min="8735" max="8735" width="9.26953125" style="7" customWidth="1"/>
    <col min="8736" max="8963" width="9.26953125" style="7"/>
    <col min="8964" max="8964" width="16" style="7" customWidth="1"/>
    <col min="8965" max="8965" width="12.7265625" style="7" customWidth="1"/>
    <col min="8966" max="8966" width="12" style="7" customWidth="1"/>
    <col min="8967" max="8967" width="16" style="7" customWidth="1"/>
    <col min="8968" max="8968" width="55" style="7" bestFit="1" customWidth="1"/>
    <col min="8969" max="8969" width="3.26953125" style="7" customWidth="1"/>
    <col min="8970" max="8970" width="16" style="7" customWidth="1"/>
    <col min="8971" max="8971" width="16.26953125" style="7" customWidth="1"/>
    <col min="8972" max="8972" width="14.7265625" style="7" bestFit="1" customWidth="1"/>
    <col min="8973" max="8973" width="3.453125" style="7" customWidth="1"/>
    <col min="8974" max="8974" width="15.7265625" style="7" customWidth="1"/>
    <col min="8975" max="8975" width="21" style="7" customWidth="1"/>
    <col min="8976" max="8976" width="3.7265625" style="7" customWidth="1"/>
    <col min="8977" max="8977" width="16.7265625" style="7" customWidth="1"/>
    <col min="8978" max="8978" width="21.453125" style="7" customWidth="1"/>
    <col min="8979" max="8979" width="13.54296875" style="7" customWidth="1"/>
    <col min="8980" max="8980" width="2.26953125" style="7" customWidth="1"/>
    <col min="8981" max="8981" width="16.54296875" style="7" customWidth="1"/>
    <col min="8982" max="8982" width="14.54296875" style="7" customWidth="1"/>
    <col min="8983" max="8983" width="41.26953125" style="7" customWidth="1"/>
    <col min="8984" max="8984" width="9.26953125" style="7"/>
    <col min="8985" max="8990" width="17" style="7" customWidth="1"/>
    <col min="8991" max="8991" width="9.26953125" style="7" customWidth="1"/>
    <col min="8992" max="9219" width="9.26953125" style="7"/>
    <col min="9220" max="9220" width="16" style="7" customWidth="1"/>
    <col min="9221" max="9221" width="12.7265625" style="7" customWidth="1"/>
    <col min="9222" max="9222" width="12" style="7" customWidth="1"/>
    <col min="9223" max="9223" width="16" style="7" customWidth="1"/>
    <col min="9224" max="9224" width="55" style="7" bestFit="1" customWidth="1"/>
    <col min="9225" max="9225" width="3.26953125" style="7" customWidth="1"/>
    <col min="9226" max="9226" width="16" style="7" customWidth="1"/>
    <col min="9227" max="9227" width="16.26953125" style="7" customWidth="1"/>
    <col min="9228" max="9228" width="14.7265625" style="7" bestFit="1" customWidth="1"/>
    <col min="9229" max="9229" width="3.453125" style="7" customWidth="1"/>
    <col min="9230" max="9230" width="15.7265625" style="7" customWidth="1"/>
    <col min="9231" max="9231" width="21" style="7" customWidth="1"/>
    <col min="9232" max="9232" width="3.7265625" style="7" customWidth="1"/>
    <col min="9233" max="9233" width="16.7265625" style="7" customWidth="1"/>
    <col min="9234" max="9234" width="21.453125" style="7" customWidth="1"/>
    <col min="9235" max="9235" width="13.54296875" style="7" customWidth="1"/>
    <col min="9236" max="9236" width="2.26953125" style="7" customWidth="1"/>
    <col min="9237" max="9237" width="16.54296875" style="7" customWidth="1"/>
    <col min="9238" max="9238" width="14.54296875" style="7" customWidth="1"/>
    <col min="9239" max="9239" width="41.26953125" style="7" customWidth="1"/>
    <col min="9240" max="9240" width="9.26953125" style="7"/>
    <col min="9241" max="9246" width="17" style="7" customWidth="1"/>
    <col min="9247" max="9247" width="9.26953125" style="7" customWidth="1"/>
    <col min="9248" max="9475" width="9.26953125" style="7"/>
    <col min="9476" max="9476" width="16" style="7" customWidth="1"/>
    <col min="9477" max="9477" width="12.7265625" style="7" customWidth="1"/>
    <col min="9478" max="9478" width="12" style="7" customWidth="1"/>
    <col min="9479" max="9479" width="16" style="7" customWidth="1"/>
    <col min="9480" max="9480" width="55" style="7" bestFit="1" customWidth="1"/>
    <col min="9481" max="9481" width="3.26953125" style="7" customWidth="1"/>
    <col min="9482" max="9482" width="16" style="7" customWidth="1"/>
    <col min="9483" max="9483" width="16.26953125" style="7" customWidth="1"/>
    <col min="9484" max="9484" width="14.7265625" style="7" bestFit="1" customWidth="1"/>
    <col min="9485" max="9485" width="3.453125" style="7" customWidth="1"/>
    <col min="9486" max="9486" width="15.7265625" style="7" customWidth="1"/>
    <col min="9487" max="9487" width="21" style="7" customWidth="1"/>
    <col min="9488" max="9488" width="3.7265625" style="7" customWidth="1"/>
    <col min="9489" max="9489" width="16.7265625" style="7" customWidth="1"/>
    <col min="9490" max="9490" width="21.453125" style="7" customWidth="1"/>
    <col min="9491" max="9491" width="13.54296875" style="7" customWidth="1"/>
    <col min="9492" max="9492" width="2.26953125" style="7" customWidth="1"/>
    <col min="9493" max="9493" width="16.54296875" style="7" customWidth="1"/>
    <col min="9494" max="9494" width="14.54296875" style="7" customWidth="1"/>
    <col min="9495" max="9495" width="41.26953125" style="7" customWidth="1"/>
    <col min="9496" max="9496" width="9.26953125" style="7"/>
    <col min="9497" max="9502" width="17" style="7" customWidth="1"/>
    <col min="9503" max="9503" width="9.26953125" style="7" customWidth="1"/>
    <col min="9504" max="9731" width="9.26953125" style="7"/>
    <col min="9732" max="9732" width="16" style="7" customWidth="1"/>
    <col min="9733" max="9733" width="12.7265625" style="7" customWidth="1"/>
    <col min="9734" max="9734" width="12" style="7" customWidth="1"/>
    <col min="9735" max="9735" width="16" style="7" customWidth="1"/>
    <col min="9736" max="9736" width="55" style="7" bestFit="1" customWidth="1"/>
    <col min="9737" max="9737" width="3.26953125" style="7" customWidth="1"/>
    <col min="9738" max="9738" width="16" style="7" customWidth="1"/>
    <col min="9739" max="9739" width="16.26953125" style="7" customWidth="1"/>
    <col min="9740" max="9740" width="14.7265625" style="7" bestFit="1" customWidth="1"/>
    <col min="9741" max="9741" width="3.453125" style="7" customWidth="1"/>
    <col min="9742" max="9742" width="15.7265625" style="7" customWidth="1"/>
    <col min="9743" max="9743" width="21" style="7" customWidth="1"/>
    <col min="9744" max="9744" width="3.7265625" style="7" customWidth="1"/>
    <col min="9745" max="9745" width="16.7265625" style="7" customWidth="1"/>
    <col min="9746" max="9746" width="21.453125" style="7" customWidth="1"/>
    <col min="9747" max="9747" width="13.54296875" style="7" customWidth="1"/>
    <col min="9748" max="9748" width="2.26953125" style="7" customWidth="1"/>
    <col min="9749" max="9749" width="16.54296875" style="7" customWidth="1"/>
    <col min="9750" max="9750" width="14.54296875" style="7" customWidth="1"/>
    <col min="9751" max="9751" width="41.26953125" style="7" customWidth="1"/>
    <col min="9752" max="9752" width="9.26953125" style="7"/>
    <col min="9753" max="9758" width="17" style="7" customWidth="1"/>
    <col min="9759" max="9759" width="9.26953125" style="7" customWidth="1"/>
    <col min="9760" max="9987" width="9.26953125" style="7"/>
    <col min="9988" max="9988" width="16" style="7" customWidth="1"/>
    <col min="9989" max="9989" width="12.7265625" style="7" customWidth="1"/>
    <col min="9990" max="9990" width="12" style="7" customWidth="1"/>
    <col min="9991" max="9991" width="16" style="7" customWidth="1"/>
    <col min="9992" max="9992" width="55" style="7" bestFit="1" customWidth="1"/>
    <col min="9993" max="9993" width="3.26953125" style="7" customWidth="1"/>
    <col min="9994" max="9994" width="16" style="7" customWidth="1"/>
    <col min="9995" max="9995" width="16.26953125" style="7" customWidth="1"/>
    <col min="9996" max="9996" width="14.7265625" style="7" bestFit="1" customWidth="1"/>
    <col min="9997" max="9997" width="3.453125" style="7" customWidth="1"/>
    <col min="9998" max="9998" width="15.7265625" style="7" customWidth="1"/>
    <col min="9999" max="9999" width="21" style="7" customWidth="1"/>
    <col min="10000" max="10000" width="3.7265625" style="7" customWidth="1"/>
    <col min="10001" max="10001" width="16.7265625" style="7" customWidth="1"/>
    <col min="10002" max="10002" width="21.453125" style="7" customWidth="1"/>
    <col min="10003" max="10003" width="13.54296875" style="7" customWidth="1"/>
    <col min="10004" max="10004" width="2.26953125" style="7" customWidth="1"/>
    <col min="10005" max="10005" width="16.54296875" style="7" customWidth="1"/>
    <col min="10006" max="10006" width="14.54296875" style="7" customWidth="1"/>
    <col min="10007" max="10007" width="41.26953125" style="7" customWidth="1"/>
    <col min="10008" max="10008" width="9.26953125" style="7"/>
    <col min="10009" max="10014" width="17" style="7" customWidth="1"/>
    <col min="10015" max="10015" width="9.26953125" style="7" customWidth="1"/>
    <col min="10016" max="10243" width="9.26953125" style="7"/>
    <col min="10244" max="10244" width="16" style="7" customWidth="1"/>
    <col min="10245" max="10245" width="12.7265625" style="7" customWidth="1"/>
    <col min="10246" max="10246" width="12" style="7" customWidth="1"/>
    <col min="10247" max="10247" width="16" style="7" customWidth="1"/>
    <col min="10248" max="10248" width="55" style="7" bestFit="1" customWidth="1"/>
    <col min="10249" max="10249" width="3.26953125" style="7" customWidth="1"/>
    <col min="10250" max="10250" width="16" style="7" customWidth="1"/>
    <col min="10251" max="10251" width="16.26953125" style="7" customWidth="1"/>
    <col min="10252" max="10252" width="14.7265625" style="7" bestFit="1" customWidth="1"/>
    <col min="10253" max="10253" width="3.453125" style="7" customWidth="1"/>
    <col min="10254" max="10254" width="15.7265625" style="7" customWidth="1"/>
    <col min="10255" max="10255" width="21" style="7" customWidth="1"/>
    <col min="10256" max="10256" width="3.7265625" style="7" customWidth="1"/>
    <col min="10257" max="10257" width="16.7265625" style="7" customWidth="1"/>
    <col min="10258" max="10258" width="21.453125" style="7" customWidth="1"/>
    <col min="10259" max="10259" width="13.54296875" style="7" customWidth="1"/>
    <col min="10260" max="10260" width="2.26953125" style="7" customWidth="1"/>
    <col min="10261" max="10261" width="16.54296875" style="7" customWidth="1"/>
    <col min="10262" max="10262" width="14.54296875" style="7" customWidth="1"/>
    <col min="10263" max="10263" width="41.26953125" style="7" customWidth="1"/>
    <col min="10264" max="10264" width="9.26953125" style="7"/>
    <col min="10265" max="10270" width="17" style="7" customWidth="1"/>
    <col min="10271" max="10271" width="9.26953125" style="7" customWidth="1"/>
    <col min="10272" max="10499" width="9.26953125" style="7"/>
    <col min="10500" max="10500" width="16" style="7" customWidth="1"/>
    <col min="10501" max="10501" width="12.7265625" style="7" customWidth="1"/>
    <col min="10502" max="10502" width="12" style="7" customWidth="1"/>
    <col min="10503" max="10503" width="16" style="7" customWidth="1"/>
    <col min="10504" max="10504" width="55" style="7" bestFit="1" customWidth="1"/>
    <col min="10505" max="10505" width="3.26953125" style="7" customWidth="1"/>
    <col min="10506" max="10506" width="16" style="7" customWidth="1"/>
    <col min="10507" max="10507" width="16.26953125" style="7" customWidth="1"/>
    <col min="10508" max="10508" width="14.7265625" style="7" bestFit="1" customWidth="1"/>
    <col min="10509" max="10509" width="3.453125" style="7" customWidth="1"/>
    <col min="10510" max="10510" width="15.7265625" style="7" customWidth="1"/>
    <col min="10511" max="10511" width="21" style="7" customWidth="1"/>
    <col min="10512" max="10512" width="3.7265625" style="7" customWidth="1"/>
    <col min="10513" max="10513" width="16.7265625" style="7" customWidth="1"/>
    <col min="10514" max="10514" width="21.453125" style="7" customWidth="1"/>
    <col min="10515" max="10515" width="13.54296875" style="7" customWidth="1"/>
    <col min="10516" max="10516" width="2.26953125" style="7" customWidth="1"/>
    <col min="10517" max="10517" width="16.54296875" style="7" customWidth="1"/>
    <col min="10518" max="10518" width="14.54296875" style="7" customWidth="1"/>
    <col min="10519" max="10519" width="41.26953125" style="7" customWidth="1"/>
    <col min="10520" max="10520" width="9.26953125" style="7"/>
    <col min="10521" max="10526" width="17" style="7" customWidth="1"/>
    <col min="10527" max="10527" width="9.26953125" style="7" customWidth="1"/>
    <col min="10528" max="10755" width="9.26953125" style="7"/>
    <col min="10756" max="10756" width="16" style="7" customWidth="1"/>
    <col min="10757" max="10757" width="12.7265625" style="7" customWidth="1"/>
    <col min="10758" max="10758" width="12" style="7" customWidth="1"/>
    <col min="10759" max="10759" width="16" style="7" customWidth="1"/>
    <col min="10760" max="10760" width="55" style="7" bestFit="1" customWidth="1"/>
    <col min="10761" max="10761" width="3.26953125" style="7" customWidth="1"/>
    <col min="10762" max="10762" width="16" style="7" customWidth="1"/>
    <col min="10763" max="10763" width="16.26953125" style="7" customWidth="1"/>
    <col min="10764" max="10764" width="14.7265625" style="7" bestFit="1" customWidth="1"/>
    <col min="10765" max="10765" width="3.453125" style="7" customWidth="1"/>
    <col min="10766" max="10766" width="15.7265625" style="7" customWidth="1"/>
    <col min="10767" max="10767" width="21" style="7" customWidth="1"/>
    <col min="10768" max="10768" width="3.7265625" style="7" customWidth="1"/>
    <col min="10769" max="10769" width="16.7265625" style="7" customWidth="1"/>
    <col min="10770" max="10770" width="21.453125" style="7" customWidth="1"/>
    <col min="10771" max="10771" width="13.54296875" style="7" customWidth="1"/>
    <col min="10772" max="10772" width="2.26953125" style="7" customWidth="1"/>
    <col min="10773" max="10773" width="16.54296875" style="7" customWidth="1"/>
    <col min="10774" max="10774" width="14.54296875" style="7" customWidth="1"/>
    <col min="10775" max="10775" width="41.26953125" style="7" customWidth="1"/>
    <col min="10776" max="10776" width="9.26953125" style="7"/>
    <col min="10777" max="10782" width="17" style="7" customWidth="1"/>
    <col min="10783" max="10783" width="9.26953125" style="7" customWidth="1"/>
    <col min="10784" max="11011" width="9.26953125" style="7"/>
    <col min="11012" max="11012" width="16" style="7" customWidth="1"/>
    <col min="11013" max="11013" width="12.7265625" style="7" customWidth="1"/>
    <col min="11014" max="11014" width="12" style="7" customWidth="1"/>
    <col min="11015" max="11015" width="16" style="7" customWidth="1"/>
    <col min="11016" max="11016" width="55" style="7" bestFit="1" customWidth="1"/>
    <col min="11017" max="11017" width="3.26953125" style="7" customWidth="1"/>
    <col min="11018" max="11018" width="16" style="7" customWidth="1"/>
    <col min="11019" max="11019" width="16.26953125" style="7" customWidth="1"/>
    <col min="11020" max="11020" width="14.7265625" style="7" bestFit="1" customWidth="1"/>
    <col min="11021" max="11021" width="3.453125" style="7" customWidth="1"/>
    <col min="11022" max="11022" width="15.7265625" style="7" customWidth="1"/>
    <col min="11023" max="11023" width="21" style="7" customWidth="1"/>
    <col min="11024" max="11024" width="3.7265625" style="7" customWidth="1"/>
    <col min="11025" max="11025" width="16.7265625" style="7" customWidth="1"/>
    <col min="11026" max="11026" width="21.453125" style="7" customWidth="1"/>
    <col min="11027" max="11027" width="13.54296875" style="7" customWidth="1"/>
    <col min="11028" max="11028" width="2.26953125" style="7" customWidth="1"/>
    <col min="11029" max="11029" width="16.54296875" style="7" customWidth="1"/>
    <col min="11030" max="11030" width="14.54296875" style="7" customWidth="1"/>
    <col min="11031" max="11031" width="41.26953125" style="7" customWidth="1"/>
    <col min="11032" max="11032" width="9.26953125" style="7"/>
    <col min="11033" max="11038" width="17" style="7" customWidth="1"/>
    <col min="11039" max="11039" width="9.26953125" style="7" customWidth="1"/>
    <col min="11040" max="11267" width="9.26953125" style="7"/>
    <col min="11268" max="11268" width="16" style="7" customWidth="1"/>
    <col min="11269" max="11269" width="12.7265625" style="7" customWidth="1"/>
    <col min="11270" max="11270" width="12" style="7" customWidth="1"/>
    <col min="11271" max="11271" width="16" style="7" customWidth="1"/>
    <col min="11272" max="11272" width="55" style="7" bestFit="1" customWidth="1"/>
    <col min="11273" max="11273" width="3.26953125" style="7" customWidth="1"/>
    <col min="11274" max="11274" width="16" style="7" customWidth="1"/>
    <col min="11275" max="11275" width="16.26953125" style="7" customWidth="1"/>
    <col min="11276" max="11276" width="14.7265625" style="7" bestFit="1" customWidth="1"/>
    <col min="11277" max="11277" width="3.453125" style="7" customWidth="1"/>
    <col min="11278" max="11278" width="15.7265625" style="7" customWidth="1"/>
    <col min="11279" max="11279" width="21" style="7" customWidth="1"/>
    <col min="11280" max="11280" width="3.7265625" style="7" customWidth="1"/>
    <col min="11281" max="11281" width="16.7265625" style="7" customWidth="1"/>
    <col min="11282" max="11282" width="21.453125" style="7" customWidth="1"/>
    <col min="11283" max="11283" width="13.54296875" style="7" customWidth="1"/>
    <col min="11284" max="11284" width="2.26953125" style="7" customWidth="1"/>
    <col min="11285" max="11285" width="16.54296875" style="7" customWidth="1"/>
    <col min="11286" max="11286" width="14.54296875" style="7" customWidth="1"/>
    <col min="11287" max="11287" width="41.26953125" style="7" customWidth="1"/>
    <col min="11288" max="11288" width="9.26953125" style="7"/>
    <col min="11289" max="11294" width="17" style="7" customWidth="1"/>
    <col min="11295" max="11295" width="9.26953125" style="7" customWidth="1"/>
    <col min="11296" max="11523" width="9.26953125" style="7"/>
    <col min="11524" max="11524" width="16" style="7" customWidth="1"/>
    <col min="11525" max="11525" width="12.7265625" style="7" customWidth="1"/>
    <col min="11526" max="11526" width="12" style="7" customWidth="1"/>
    <col min="11527" max="11527" width="16" style="7" customWidth="1"/>
    <col min="11528" max="11528" width="55" style="7" bestFit="1" customWidth="1"/>
    <col min="11529" max="11529" width="3.26953125" style="7" customWidth="1"/>
    <col min="11530" max="11530" width="16" style="7" customWidth="1"/>
    <col min="11531" max="11531" width="16.26953125" style="7" customWidth="1"/>
    <col min="11532" max="11532" width="14.7265625" style="7" bestFit="1" customWidth="1"/>
    <col min="11533" max="11533" width="3.453125" style="7" customWidth="1"/>
    <col min="11534" max="11534" width="15.7265625" style="7" customWidth="1"/>
    <col min="11535" max="11535" width="21" style="7" customWidth="1"/>
    <col min="11536" max="11536" width="3.7265625" style="7" customWidth="1"/>
    <col min="11537" max="11537" width="16.7265625" style="7" customWidth="1"/>
    <col min="11538" max="11538" width="21.453125" style="7" customWidth="1"/>
    <col min="11539" max="11539" width="13.54296875" style="7" customWidth="1"/>
    <col min="11540" max="11540" width="2.26953125" style="7" customWidth="1"/>
    <col min="11541" max="11541" width="16.54296875" style="7" customWidth="1"/>
    <col min="11542" max="11542" width="14.54296875" style="7" customWidth="1"/>
    <col min="11543" max="11543" width="41.26953125" style="7" customWidth="1"/>
    <col min="11544" max="11544" width="9.26953125" style="7"/>
    <col min="11545" max="11550" width="17" style="7" customWidth="1"/>
    <col min="11551" max="11551" width="9.26953125" style="7" customWidth="1"/>
    <col min="11552" max="11779" width="9.26953125" style="7"/>
    <col min="11780" max="11780" width="16" style="7" customWidth="1"/>
    <col min="11781" max="11781" width="12.7265625" style="7" customWidth="1"/>
    <col min="11782" max="11782" width="12" style="7" customWidth="1"/>
    <col min="11783" max="11783" width="16" style="7" customWidth="1"/>
    <col min="11784" max="11784" width="55" style="7" bestFit="1" customWidth="1"/>
    <col min="11785" max="11785" width="3.26953125" style="7" customWidth="1"/>
    <col min="11786" max="11786" width="16" style="7" customWidth="1"/>
    <col min="11787" max="11787" width="16.26953125" style="7" customWidth="1"/>
    <col min="11788" max="11788" width="14.7265625" style="7" bestFit="1" customWidth="1"/>
    <col min="11789" max="11789" width="3.453125" style="7" customWidth="1"/>
    <col min="11790" max="11790" width="15.7265625" style="7" customWidth="1"/>
    <col min="11791" max="11791" width="21" style="7" customWidth="1"/>
    <col min="11792" max="11792" width="3.7265625" style="7" customWidth="1"/>
    <col min="11793" max="11793" width="16.7265625" style="7" customWidth="1"/>
    <col min="11794" max="11794" width="21.453125" style="7" customWidth="1"/>
    <col min="11795" max="11795" width="13.54296875" style="7" customWidth="1"/>
    <col min="11796" max="11796" width="2.26953125" style="7" customWidth="1"/>
    <col min="11797" max="11797" width="16.54296875" style="7" customWidth="1"/>
    <col min="11798" max="11798" width="14.54296875" style="7" customWidth="1"/>
    <col min="11799" max="11799" width="41.26953125" style="7" customWidth="1"/>
    <col min="11800" max="11800" width="9.26953125" style="7"/>
    <col min="11801" max="11806" width="17" style="7" customWidth="1"/>
    <col min="11807" max="11807" width="9.26953125" style="7" customWidth="1"/>
    <col min="11808" max="12035" width="9.26953125" style="7"/>
    <col min="12036" max="12036" width="16" style="7" customWidth="1"/>
    <col min="12037" max="12037" width="12.7265625" style="7" customWidth="1"/>
    <col min="12038" max="12038" width="12" style="7" customWidth="1"/>
    <col min="12039" max="12039" width="16" style="7" customWidth="1"/>
    <col min="12040" max="12040" width="55" style="7" bestFit="1" customWidth="1"/>
    <col min="12041" max="12041" width="3.26953125" style="7" customWidth="1"/>
    <col min="12042" max="12042" width="16" style="7" customWidth="1"/>
    <col min="12043" max="12043" width="16.26953125" style="7" customWidth="1"/>
    <col min="12044" max="12044" width="14.7265625" style="7" bestFit="1" customWidth="1"/>
    <col min="12045" max="12045" width="3.453125" style="7" customWidth="1"/>
    <col min="12046" max="12046" width="15.7265625" style="7" customWidth="1"/>
    <col min="12047" max="12047" width="21" style="7" customWidth="1"/>
    <col min="12048" max="12048" width="3.7265625" style="7" customWidth="1"/>
    <col min="12049" max="12049" width="16.7265625" style="7" customWidth="1"/>
    <col min="12050" max="12050" width="21.453125" style="7" customWidth="1"/>
    <col min="12051" max="12051" width="13.54296875" style="7" customWidth="1"/>
    <col min="12052" max="12052" width="2.26953125" style="7" customWidth="1"/>
    <col min="12053" max="12053" width="16.54296875" style="7" customWidth="1"/>
    <col min="12054" max="12054" width="14.54296875" style="7" customWidth="1"/>
    <col min="12055" max="12055" width="41.26953125" style="7" customWidth="1"/>
    <col min="12056" max="12056" width="9.26953125" style="7"/>
    <col min="12057" max="12062" width="17" style="7" customWidth="1"/>
    <col min="12063" max="12063" width="9.26953125" style="7" customWidth="1"/>
    <col min="12064" max="12291" width="9.26953125" style="7"/>
    <col min="12292" max="12292" width="16" style="7" customWidth="1"/>
    <col min="12293" max="12293" width="12.7265625" style="7" customWidth="1"/>
    <col min="12294" max="12294" width="12" style="7" customWidth="1"/>
    <col min="12295" max="12295" width="16" style="7" customWidth="1"/>
    <col min="12296" max="12296" width="55" style="7" bestFit="1" customWidth="1"/>
    <col min="12297" max="12297" width="3.26953125" style="7" customWidth="1"/>
    <col min="12298" max="12298" width="16" style="7" customWidth="1"/>
    <col min="12299" max="12299" width="16.26953125" style="7" customWidth="1"/>
    <col min="12300" max="12300" width="14.7265625" style="7" bestFit="1" customWidth="1"/>
    <col min="12301" max="12301" width="3.453125" style="7" customWidth="1"/>
    <col min="12302" max="12302" width="15.7265625" style="7" customWidth="1"/>
    <col min="12303" max="12303" width="21" style="7" customWidth="1"/>
    <col min="12304" max="12304" width="3.7265625" style="7" customWidth="1"/>
    <col min="12305" max="12305" width="16.7265625" style="7" customWidth="1"/>
    <col min="12306" max="12306" width="21.453125" style="7" customWidth="1"/>
    <col min="12307" max="12307" width="13.54296875" style="7" customWidth="1"/>
    <col min="12308" max="12308" width="2.26953125" style="7" customWidth="1"/>
    <col min="12309" max="12309" width="16.54296875" style="7" customWidth="1"/>
    <col min="12310" max="12310" width="14.54296875" style="7" customWidth="1"/>
    <col min="12311" max="12311" width="41.26953125" style="7" customWidth="1"/>
    <col min="12312" max="12312" width="9.26953125" style="7"/>
    <col min="12313" max="12318" width="17" style="7" customWidth="1"/>
    <col min="12319" max="12319" width="9.26953125" style="7" customWidth="1"/>
    <col min="12320" max="12547" width="9.26953125" style="7"/>
    <col min="12548" max="12548" width="16" style="7" customWidth="1"/>
    <col min="12549" max="12549" width="12.7265625" style="7" customWidth="1"/>
    <col min="12550" max="12550" width="12" style="7" customWidth="1"/>
    <col min="12551" max="12551" width="16" style="7" customWidth="1"/>
    <col min="12552" max="12552" width="55" style="7" bestFit="1" customWidth="1"/>
    <col min="12553" max="12553" width="3.26953125" style="7" customWidth="1"/>
    <col min="12554" max="12554" width="16" style="7" customWidth="1"/>
    <col min="12555" max="12555" width="16.26953125" style="7" customWidth="1"/>
    <col min="12556" max="12556" width="14.7265625" style="7" bestFit="1" customWidth="1"/>
    <col min="12557" max="12557" width="3.453125" style="7" customWidth="1"/>
    <col min="12558" max="12558" width="15.7265625" style="7" customWidth="1"/>
    <col min="12559" max="12559" width="21" style="7" customWidth="1"/>
    <col min="12560" max="12560" width="3.7265625" style="7" customWidth="1"/>
    <col min="12561" max="12561" width="16.7265625" style="7" customWidth="1"/>
    <col min="12562" max="12562" width="21.453125" style="7" customWidth="1"/>
    <col min="12563" max="12563" width="13.54296875" style="7" customWidth="1"/>
    <col min="12564" max="12564" width="2.26953125" style="7" customWidth="1"/>
    <col min="12565" max="12565" width="16.54296875" style="7" customWidth="1"/>
    <col min="12566" max="12566" width="14.54296875" style="7" customWidth="1"/>
    <col min="12567" max="12567" width="41.26953125" style="7" customWidth="1"/>
    <col min="12568" max="12568" width="9.26953125" style="7"/>
    <col min="12569" max="12574" width="17" style="7" customWidth="1"/>
    <col min="12575" max="12575" width="9.26953125" style="7" customWidth="1"/>
    <col min="12576" max="12803" width="9.26953125" style="7"/>
    <col min="12804" max="12804" width="16" style="7" customWidth="1"/>
    <col min="12805" max="12805" width="12.7265625" style="7" customWidth="1"/>
    <col min="12806" max="12806" width="12" style="7" customWidth="1"/>
    <col min="12807" max="12807" width="16" style="7" customWidth="1"/>
    <col min="12808" max="12808" width="55" style="7" bestFit="1" customWidth="1"/>
    <col min="12809" max="12809" width="3.26953125" style="7" customWidth="1"/>
    <col min="12810" max="12810" width="16" style="7" customWidth="1"/>
    <col min="12811" max="12811" width="16.26953125" style="7" customWidth="1"/>
    <col min="12812" max="12812" width="14.7265625" style="7" bestFit="1" customWidth="1"/>
    <col min="12813" max="12813" width="3.453125" style="7" customWidth="1"/>
    <col min="12814" max="12814" width="15.7265625" style="7" customWidth="1"/>
    <col min="12815" max="12815" width="21" style="7" customWidth="1"/>
    <col min="12816" max="12816" width="3.7265625" style="7" customWidth="1"/>
    <col min="12817" max="12817" width="16.7265625" style="7" customWidth="1"/>
    <col min="12818" max="12818" width="21.453125" style="7" customWidth="1"/>
    <col min="12819" max="12819" width="13.54296875" style="7" customWidth="1"/>
    <col min="12820" max="12820" width="2.26953125" style="7" customWidth="1"/>
    <col min="12821" max="12821" width="16.54296875" style="7" customWidth="1"/>
    <col min="12822" max="12822" width="14.54296875" style="7" customWidth="1"/>
    <col min="12823" max="12823" width="41.26953125" style="7" customWidth="1"/>
    <col min="12824" max="12824" width="9.26953125" style="7"/>
    <col min="12825" max="12830" width="17" style="7" customWidth="1"/>
    <col min="12831" max="12831" width="9.26953125" style="7" customWidth="1"/>
    <col min="12832" max="13059" width="9.26953125" style="7"/>
    <col min="13060" max="13060" width="16" style="7" customWidth="1"/>
    <col min="13061" max="13061" width="12.7265625" style="7" customWidth="1"/>
    <col min="13062" max="13062" width="12" style="7" customWidth="1"/>
    <col min="13063" max="13063" width="16" style="7" customWidth="1"/>
    <col min="13064" max="13064" width="55" style="7" bestFit="1" customWidth="1"/>
    <col min="13065" max="13065" width="3.26953125" style="7" customWidth="1"/>
    <col min="13066" max="13066" width="16" style="7" customWidth="1"/>
    <col min="13067" max="13067" width="16.26953125" style="7" customWidth="1"/>
    <col min="13068" max="13068" width="14.7265625" style="7" bestFit="1" customWidth="1"/>
    <col min="13069" max="13069" width="3.453125" style="7" customWidth="1"/>
    <col min="13070" max="13070" width="15.7265625" style="7" customWidth="1"/>
    <col min="13071" max="13071" width="21" style="7" customWidth="1"/>
    <col min="13072" max="13072" width="3.7265625" style="7" customWidth="1"/>
    <col min="13073" max="13073" width="16.7265625" style="7" customWidth="1"/>
    <col min="13074" max="13074" width="21.453125" style="7" customWidth="1"/>
    <col min="13075" max="13075" width="13.54296875" style="7" customWidth="1"/>
    <col min="13076" max="13076" width="2.26953125" style="7" customWidth="1"/>
    <col min="13077" max="13077" width="16.54296875" style="7" customWidth="1"/>
    <col min="13078" max="13078" width="14.54296875" style="7" customWidth="1"/>
    <col min="13079" max="13079" width="41.26953125" style="7" customWidth="1"/>
    <col min="13080" max="13080" width="9.26953125" style="7"/>
    <col min="13081" max="13086" width="17" style="7" customWidth="1"/>
    <col min="13087" max="13087" width="9.26953125" style="7" customWidth="1"/>
    <col min="13088" max="13315" width="9.26953125" style="7"/>
    <col min="13316" max="13316" width="16" style="7" customWidth="1"/>
    <col min="13317" max="13317" width="12.7265625" style="7" customWidth="1"/>
    <col min="13318" max="13318" width="12" style="7" customWidth="1"/>
    <col min="13319" max="13319" width="16" style="7" customWidth="1"/>
    <col min="13320" max="13320" width="55" style="7" bestFit="1" customWidth="1"/>
    <col min="13321" max="13321" width="3.26953125" style="7" customWidth="1"/>
    <col min="13322" max="13322" width="16" style="7" customWidth="1"/>
    <col min="13323" max="13323" width="16.26953125" style="7" customWidth="1"/>
    <col min="13324" max="13324" width="14.7265625" style="7" bestFit="1" customWidth="1"/>
    <col min="13325" max="13325" width="3.453125" style="7" customWidth="1"/>
    <col min="13326" max="13326" width="15.7265625" style="7" customWidth="1"/>
    <col min="13327" max="13327" width="21" style="7" customWidth="1"/>
    <col min="13328" max="13328" width="3.7265625" style="7" customWidth="1"/>
    <col min="13329" max="13329" width="16.7265625" style="7" customWidth="1"/>
    <col min="13330" max="13330" width="21.453125" style="7" customWidth="1"/>
    <col min="13331" max="13331" width="13.54296875" style="7" customWidth="1"/>
    <col min="13332" max="13332" width="2.26953125" style="7" customWidth="1"/>
    <col min="13333" max="13333" width="16.54296875" style="7" customWidth="1"/>
    <col min="13334" max="13334" width="14.54296875" style="7" customWidth="1"/>
    <col min="13335" max="13335" width="41.26953125" style="7" customWidth="1"/>
    <col min="13336" max="13336" width="9.26953125" style="7"/>
    <col min="13337" max="13342" width="17" style="7" customWidth="1"/>
    <col min="13343" max="13343" width="9.26953125" style="7" customWidth="1"/>
    <col min="13344" max="13571" width="9.26953125" style="7"/>
    <col min="13572" max="13572" width="16" style="7" customWidth="1"/>
    <col min="13573" max="13573" width="12.7265625" style="7" customWidth="1"/>
    <col min="13574" max="13574" width="12" style="7" customWidth="1"/>
    <col min="13575" max="13575" width="16" style="7" customWidth="1"/>
    <col min="13576" max="13576" width="55" style="7" bestFit="1" customWidth="1"/>
    <col min="13577" max="13577" width="3.26953125" style="7" customWidth="1"/>
    <col min="13578" max="13578" width="16" style="7" customWidth="1"/>
    <col min="13579" max="13579" width="16.26953125" style="7" customWidth="1"/>
    <col min="13580" max="13580" width="14.7265625" style="7" bestFit="1" customWidth="1"/>
    <col min="13581" max="13581" width="3.453125" style="7" customWidth="1"/>
    <col min="13582" max="13582" width="15.7265625" style="7" customWidth="1"/>
    <col min="13583" max="13583" width="21" style="7" customWidth="1"/>
    <col min="13584" max="13584" width="3.7265625" style="7" customWidth="1"/>
    <col min="13585" max="13585" width="16.7265625" style="7" customWidth="1"/>
    <col min="13586" max="13586" width="21.453125" style="7" customWidth="1"/>
    <col min="13587" max="13587" width="13.54296875" style="7" customWidth="1"/>
    <col min="13588" max="13588" width="2.26953125" style="7" customWidth="1"/>
    <col min="13589" max="13589" width="16.54296875" style="7" customWidth="1"/>
    <col min="13590" max="13590" width="14.54296875" style="7" customWidth="1"/>
    <col min="13591" max="13591" width="41.26953125" style="7" customWidth="1"/>
    <col min="13592" max="13592" width="9.26953125" style="7"/>
    <col min="13593" max="13598" width="17" style="7" customWidth="1"/>
    <col min="13599" max="13599" width="9.26953125" style="7" customWidth="1"/>
    <col min="13600" max="13827" width="9.26953125" style="7"/>
    <col min="13828" max="13828" width="16" style="7" customWidth="1"/>
    <col min="13829" max="13829" width="12.7265625" style="7" customWidth="1"/>
    <col min="13830" max="13830" width="12" style="7" customWidth="1"/>
    <col min="13831" max="13831" width="16" style="7" customWidth="1"/>
    <col min="13832" max="13832" width="55" style="7" bestFit="1" customWidth="1"/>
    <col min="13833" max="13833" width="3.26953125" style="7" customWidth="1"/>
    <col min="13834" max="13834" width="16" style="7" customWidth="1"/>
    <col min="13835" max="13835" width="16.26953125" style="7" customWidth="1"/>
    <col min="13836" max="13836" width="14.7265625" style="7" bestFit="1" customWidth="1"/>
    <col min="13837" max="13837" width="3.453125" style="7" customWidth="1"/>
    <col min="13838" max="13838" width="15.7265625" style="7" customWidth="1"/>
    <col min="13839" max="13839" width="21" style="7" customWidth="1"/>
    <col min="13840" max="13840" width="3.7265625" style="7" customWidth="1"/>
    <col min="13841" max="13841" width="16.7265625" style="7" customWidth="1"/>
    <col min="13842" max="13842" width="21.453125" style="7" customWidth="1"/>
    <col min="13843" max="13843" width="13.54296875" style="7" customWidth="1"/>
    <col min="13844" max="13844" width="2.26953125" style="7" customWidth="1"/>
    <col min="13845" max="13845" width="16.54296875" style="7" customWidth="1"/>
    <col min="13846" max="13846" width="14.54296875" style="7" customWidth="1"/>
    <col min="13847" max="13847" width="41.26953125" style="7" customWidth="1"/>
    <col min="13848" max="13848" width="9.26953125" style="7"/>
    <col min="13849" max="13854" width="17" style="7" customWidth="1"/>
    <col min="13855" max="13855" width="9.26953125" style="7" customWidth="1"/>
    <col min="13856" max="14083" width="9.26953125" style="7"/>
    <col min="14084" max="14084" width="16" style="7" customWidth="1"/>
    <col min="14085" max="14085" width="12.7265625" style="7" customWidth="1"/>
    <col min="14086" max="14086" width="12" style="7" customWidth="1"/>
    <col min="14087" max="14087" width="16" style="7" customWidth="1"/>
    <col min="14088" max="14088" width="55" style="7" bestFit="1" customWidth="1"/>
    <col min="14089" max="14089" width="3.26953125" style="7" customWidth="1"/>
    <col min="14090" max="14090" width="16" style="7" customWidth="1"/>
    <col min="14091" max="14091" width="16.26953125" style="7" customWidth="1"/>
    <col min="14092" max="14092" width="14.7265625" style="7" bestFit="1" customWidth="1"/>
    <col min="14093" max="14093" width="3.453125" style="7" customWidth="1"/>
    <col min="14094" max="14094" width="15.7265625" style="7" customWidth="1"/>
    <col min="14095" max="14095" width="21" style="7" customWidth="1"/>
    <col min="14096" max="14096" width="3.7265625" style="7" customWidth="1"/>
    <col min="14097" max="14097" width="16.7265625" style="7" customWidth="1"/>
    <col min="14098" max="14098" width="21.453125" style="7" customWidth="1"/>
    <col min="14099" max="14099" width="13.54296875" style="7" customWidth="1"/>
    <col min="14100" max="14100" width="2.26953125" style="7" customWidth="1"/>
    <col min="14101" max="14101" width="16.54296875" style="7" customWidth="1"/>
    <col min="14102" max="14102" width="14.54296875" style="7" customWidth="1"/>
    <col min="14103" max="14103" width="41.26953125" style="7" customWidth="1"/>
    <col min="14104" max="14104" width="9.26953125" style="7"/>
    <col min="14105" max="14110" width="17" style="7" customWidth="1"/>
    <col min="14111" max="14111" width="9.26953125" style="7" customWidth="1"/>
    <col min="14112" max="14339" width="9.26953125" style="7"/>
    <col min="14340" max="14340" width="16" style="7" customWidth="1"/>
    <col min="14341" max="14341" width="12.7265625" style="7" customWidth="1"/>
    <col min="14342" max="14342" width="12" style="7" customWidth="1"/>
    <col min="14343" max="14343" width="16" style="7" customWidth="1"/>
    <col min="14344" max="14344" width="55" style="7" bestFit="1" customWidth="1"/>
    <col min="14345" max="14345" width="3.26953125" style="7" customWidth="1"/>
    <col min="14346" max="14346" width="16" style="7" customWidth="1"/>
    <col min="14347" max="14347" width="16.26953125" style="7" customWidth="1"/>
    <col min="14348" max="14348" width="14.7265625" style="7" bestFit="1" customWidth="1"/>
    <col min="14349" max="14349" width="3.453125" style="7" customWidth="1"/>
    <col min="14350" max="14350" width="15.7265625" style="7" customWidth="1"/>
    <col min="14351" max="14351" width="21" style="7" customWidth="1"/>
    <col min="14352" max="14352" width="3.7265625" style="7" customWidth="1"/>
    <col min="14353" max="14353" width="16.7265625" style="7" customWidth="1"/>
    <col min="14354" max="14354" width="21.453125" style="7" customWidth="1"/>
    <col min="14355" max="14355" width="13.54296875" style="7" customWidth="1"/>
    <col min="14356" max="14356" width="2.26953125" style="7" customWidth="1"/>
    <col min="14357" max="14357" width="16.54296875" style="7" customWidth="1"/>
    <col min="14358" max="14358" width="14.54296875" style="7" customWidth="1"/>
    <col min="14359" max="14359" width="41.26953125" style="7" customWidth="1"/>
    <col min="14360" max="14360" width="9.26953125" style="7"/>
    <col min="14361" max="14366" width="17" style="7" customWidth="1"/>
    <col min="14367" max="14367" width="9.26953125" style="7" customWidth="1"/>
    <col min="14368" max="14595" width="9.26953125" style="7"/>
    <col min="14596" max="14596" width="16" style="7" customWidth="1"/>
    <col min="14597" max="14597" width="12.7265625" style="7" customWidth="1"/>
    <col min="14598" max="14598" width="12" style="7" customWidth="1"/>
    <col min="14599" max="14599" width="16" style="7" customWidth="1"/>
    <col min="14600" max="14600" width="55" style="7" bestFit="1" customWidth="1"/>
    <col min="14601" max="14601" width="3.26953125" style="7" customWidth="1"/>
    <col min="14602" max="14602" width="16" style="7" customWidth="1"/>
    <col min="14603" max="14603" width="16.26953125" style="7" customWidth="1"/>
    <col min="14604" max="14604" width="14.7265625" style="7" bestFit="1" customWidth="1"/>
    <col min="14605" max="14605" width="3.453125" style="7" customWidth="1"/>
    <col min="14606" max="14606" width="15.7265625" style="7" customWidth="1"/>
    <col min="14607" max="14607" width="21" style="7" customWidth="1"/>
    <col min="14608" max="14608" width="3.7265625" style="7" customWidth="1"/>
    <col min="14609" max="14609" width="16.7265625" style="7" customWidth="1"/>
    <col min="14610" max="14610" width="21.453125" style="7" customWidth="1"/>
    <col min="14611" max="14611" width="13.54296875" style="7" customWidth="1"/>
    <col min="14612" max="14612" width="2.26953125" style="7" customWidth="1"/>
    <col min="14613" max="14613" width="16.54296875" style="7" customWidth="1"/>
    <col min="14614" max="14614" width="14.54296875" style="7" customWidth="1"/>
    <col min="14615" max="14615" width="41.26953125" style="7" customWidth="1"/>
    <col min="14616" max="14616" width="9.26953125" style="7"/>
    <col min="14617" max="14622" width="17" style="7" customWidth="1"/>
    <col min="14623" max="14623" width="9.26953125" style="7" customWidth="1"/>
    <col min="14624" max="14851" width="9.26953125" style="7"/>
    <col min="14852" max="14852" width="16" style="7" customWidth="1"/>
    <col min="14853" max="14853" width="12.7265625" style="7" customWidth="1"/>
    <col min="14854" max="14854" width="12" style="7" customWidth="1"/>
    <col min="14855" max="14855" width="16" style="7" customWidth="1"/>
    <col min="14856" max="14856" width="55" style="7" bestFit="1" customWidth="1"/>
    <col min="14857" max="14857" width="3.26953125" style="7" customWidth="1"/>
    <col min="14858" max="14858" width="16" style="7" customWidth="1"/>
    <col min="14859" max="14859" width="16.26953125" style="7" customWidth="1"/>
    <col min="14860" max="14860" width="14.7265625" style="7" bestFit="1" customWidth="1"/>
    <col min="14861" max="14861" width="3.453125" style="7" customWidth="1"/>
    <col min="14862" max="14862" width="15.7265625" style="7" customWidth="1"/>
    <col min="14863" max="14863" width="21" style="7" customWidth="1"/>
    <col min="14864" max="14864" width="3.7265625" style="7" customWidth="1"/>
    <col min="14865" max="14865" width="16.7265625" style="7" customWidth="1"/>
    <col min="14866" max="14866" width="21.453125" style="7" customWidth="1"/>
    <col min="14867" max="14867" width="13.54296875" style="7" customWidth="1"/>
    <col min="14868" max="14868" width="2.26953125" style="7" customWidth="1"/>
    <col min="14869" max="14869" width="16.54296875" style="7" customWidth="1"/>
    <col min="14870" max="14870" width="14.54296875" style="7" customWidth="1"/>
    <col min="14871" max="14871" width="41.26953125" style="7" customWidth="1"/>
    <col min="14872" max="14872" width="9.26953125" style="7"/>
    <col min="14873" max="14878" width="17" style="7" customWidth="1"/>
    <col min="14879" max="14879" width="9.26953125" style="7" customWidth="1"/>
    <col min="14880" max="15107" width="9.26953125" style="7"/>
    <col min="15108" max="15108" width="16" style="7" customWidth="1"/>
    <col min="15109" max="15109" width="12.7265625" style="7" customWidth="1"/>
    <col min="15110" max="15110" width="12" style="7" customWidth="1"/>
    <col min="15111" max="15111" width="16" style="7" customWidth="1"/>
    <col min="15112" max="15112" width="55" style="7" bestFit="1" customWidth="1"/>
    <col min="15113" max="15113" width="3.26953125" style="7" customWidth="1"/>
    <col min="15114" max="15114" width="16" style="7" customWidth="1"/>
    <col min="15115" max="15115" width="16.26953125" style="7" customWidth="1"/>
    <col min="15116" max="15116" width="14.7265625" style="7" bestFit="1" customWidth="1"/>
    <col min="15117" max="15117" width="3.453125" style="7" customWidth="1"/>
    <col min="15118" max="15118" width="15.7265625" style="7" customWidth="1"/>
    <col min="15119" max="15119" width="21" style="7" customWidth="1"/>
    <col min="15120" max="15120" width="3.7265625" style="7" customWidth="1"/>
    <col min="15121" max="15121" width="16.7265625" style="7" customWidth="1"/>
    <col min="15122" max="15122" width="21.453125" style="7" customWidth="1"/>
    <col min="15123" max="15123" width="13.54296875" style="7" customWidth="1"/>
    <col min="15124" max="15124" width="2.26953125" style="7" customWidth="1"/>
    <col min="15125" max="15125" width="16.54296875" style="7" customWidth="1"/>
    <col min="15126" max="15126" width="14.54296875" style="7" customWidth="1"/>
    <col min="15127" max="15127" width="41.26953125" style="7" customWidth="1"/>
    <col min="15128" max="15128" width="9.26953125" style="7"/>
    <col min="15129" max="15134" width="17" style="7" customWidth="1"/>
    <col min="15135" max="15135" width="9.26953125" style="7" customWidth="1"/>
    <col min="15136" max="15363" width="9.26953125" style="7"/>
    <col min="15364" max="15364" width="16" style="7" customWidth="1"/>
    <col min="15365" max="15365" width="12.7265625" style="7" customWidth="1"/>
    <col min="15366" max="15366" width="12" style="7" customWidth="1"/>
    <col min="15367" max="15367" width="16" style="7" customWidth="1"/>
    <col min="15368" max="15368" width="55" style="7" bestFit="1" customWidth="1"/>
    <col min="15369" max="15369" width="3.26953125" style="7" customWidth="1"/>
    <col min="15370" max="15370" width="16" style="7" customWidth="1"/>
    <col min="15371" max="15371" width="16.26953125" style="7" customWidth="1"/>
    <col min="15372" max="15372" width="14.7265625" style="7" bestFit="1" customWidth="1"/>
    <col min="15373" max="15373" width="3.453125" style="7" customWidth="1"/>
    <col min="15374" max="15374" width="15.7265625" style="7" customWidth="1"/>
    <col min="15375" max="15375" width="21" style="7" customWidth="1"/>
    <col min="15376" max="15376" width="3.7265625" style="7" customWidth="1"/>
    <col min="15377" max="15377" width="16.7265625" style="7" customWidth="1"/>
    <col min="15378" max="15378" width="21.453125" style="7" customWidth="1"/>
    <col min="15379" max="15379" width="13.54296875" style="7" customWidth="1"/>
    <col min="15380" max="15380" width="2.26953125" style="7" customWidth="1"/>
    <col min="15381" max="15381" width="16.54296875" style="7" customWidth="1"/>
    <col min="15382" max="15382" width="14.54296875" style="7" customWidth="1"/>
    <col min="15383" max="15383" width="41.26953125" style="7" customWidth="1"/>
    <col min="15384" max="15384" width="9.26953125" style="7"/>
    <col min="15385" max="15390" width="17" style="7" customWidth="1"/>
    <col min="15391" max="15391" width="9.26953125" style="7" customWidth="1"/>
    <col min="15392" max="15619" width="9.26953125" style="7"/>
    <col min="15620" max="15620" width="16" style="7" customWidth="1"/>
    <col min="15621" max="15621" width="12.7265625" style="7" customWidth="1"/>
    <col min="15622" max="15622" width="12" style="7" customWidth="1"/>
    <col min="15623" max="15623" width="16" style="7" customWidth="1"/>
    <col min="15624" max="15624" width="55" style="7" bestFit="1" customWidth="1"/>
    <col min="15625" max="15625" width="3.26953125" style="7" customWidth="1"/>
    <col min="15626" max="15626" width="16" style="7" customWidth="1"/>
    <col min="15627" max="15627" width="16.26953125" style="7" customWidth="1"/>
    <col min="15628" max="15628" width="14.7265625" style="7" bestFit="1" customWidth="1"/>
    <col min="15629" max="15629" width="3.453125" style="7" customWidth="1"/>
    <col min="15630" max="15630" width="15.7265625" style="7" customWidth="1"/>
    <col min="15631" max="15631" width="21" style="7" customWidth="1"/>
    <col min="15632" max="15632" width="3.7265625" style="7" customWidth="1"/>
    <col min="15633" max="15633" width="16.7265625" style="7" customWidth="1"/>
    <col min="15634" max="15634" width="21.453125" style="7" customWidth="1"/>
    <col min="15635" max="15635" width="13.54296875" style="7" customWidth="1"/>
    <col min="15636" max="15636" width="2.26953125" style="7" customWidth="1"/>
    <col min="15637" max="15637" width="16.54296875" style="7" customWidth="1"/>
    <col min="15638" max="15638" width="14.54296875" style="7" customWidth="1"/>
    <col min="15639" max="15639" width="41.26953125" style="7" customWidth="1"/>
    <col min="15640" max="15640" width="9.26953125" style="7"/>
    <col min="15641" max="15646" width="17" style="7" customWidth="1"/>
    <col min="15647" max="15647" width="9.26953125" style="7" customWidth="1"/>
    <col min="15648" max="15875" width="9.26953125" style="7"/>
    <col min="15876" max="15876" width="16" style="7" customWidth="1"/>
    <col min="15877" max="15877" width="12.7265625" style="7" customWidth="1"/>
    <col min="15878" max="15878" width="12" style="7" customWidth="1"/>
    <col min="15879" max="15879" width="16" style="7" customWidth="1"/>
    <col min="15880" max="15880" width="55" style="7" bestFit="1" customWidth="1"/>
    <col min="15881" max="15881" width="3.26953125" style="7" customWidth="1"/>
    <col min="15882" max="15882" width="16" style="7" customWidth="1"/>
    <col min="15883" max="15883" width="16.26953125" style="7" customWidth="1"/>
    <col min="15884" max="15884" width="14.7265625" style="7" bestFit="1" customWidth="1"/>
    <col min="15885" max="15885" width="3.453125" style="7" customWidth="1"/>
    <col min="15886" max="15886" width="15.7265625" style="7" customWidth="1"/>
    <col min="15887" max="15887" width="21" style="7" customWidth="1"/>
    <col min="15888" max="15888" width="3.7265625" style="7" customWidth="1"/>
    <col min="15889" max="15889" width="16.7265625" style="7" customWidth="1"/>
    <col min="15890" max="15890" width="21.453125" style="7" customWidth="1"/>
    <col min="15891" max="15891" width="13.54296875" style="7" customWidth="1"/>
    <col min="15892" max="15892" width="2.26953125" style="7" customWidth="1"/>
    <col min="15893" max="15893" width="16.54296875" style="7" customWidth="1"/>
    <col min="15894" max="15894" width="14.54296875" style="7" customWidth="1"/>
    <col min="15895" max="15895" width="41.26953125" style="7" customWidth="1"/>
    <col min="15896" max="15896" width="9.26953125" style="7"/>
    <col min="15897" max="15902" width="17" style="7" customWidth="1"/>
    <col min="15903" max="15903" width="9.26953125" style="7" customWidth="1"/>
    <col min="15904" max="16131" width="9.26953125" style="7"/>
    <col min="16132" max="16132" width="16" style="7" customWidth="1"/>
    <col min="16133" max="16133" width="12.7265625" style="7" customWidth="1"/>
    <col min="16134" max="16134" width="12" style="7" customWidth="1"/>
    <col min="16135" max="16135" width="16" style="7" customWidth="1"/>
    <col min="16136" max="16136" width="55" style="7" bestFit="1" customWidth="1"/>
    <col min="16137" max="16137" width="3.26953125" style="7" customWidth="1"/>
    <col min="16138" max="16138" width="16" style="7" customWidth="1"/>
    <col min="16139" max="16139" width="16.26953125" style="7" customWidth="1"/>
    <col min="16140" max="16140" width="14.7265625" style="7" bestFit="1" customWidth="1"/>
    <col min="16141" max="16141" width="3.453125" style="7" customWidth="1"/>
    <col min="16142" max="16142" width="15.7265625" style="7" customWidth="1"/>
    <col min="16143" max="16143" width="21" style="7" customWidth="1"/>
    <col min="16144" max="16144" width="3.7265625" style="7" customWidth="1"/>
    <col min="16145" max="16145" width="16.7265625" style="7" customWidth="1"/>
    <col min="16146" max="16146" width="21.453125" style="7" customWidth="1"/>
    <col min="16147" max="16147" width="13.54296875" style="7" customWidth="1"/>
    <col min="16148" max="16148" width="2.26953125" style="7" customWidth="1"/>
    <col min="16149" max="16149" width="16.54296875" style="7" customWidth="1"/>
    <col min="16150" max="16150" width="14.54296875" style="7" customWidth="1"/>
    <col min="16151" max="16151" width="41.26953125" style="7" customWidth="1"/>
    <col min="16152" max="16152" width="9.26953125" style="7"/>
    <col min="16153" max="16158" width="17" style="7" customWidth="1"/>
    <col min="16159" max="16159" width="9.26953125" style="7" customWidth="1"/>
    <col min="16160" max="16384" width="9.26953125" style="7"/>
  </cols>
  <sheetData>
    <row r="1" spans="1:29" ht="12.5" hidden="1" x14ac:dyDescent="0.25">
      <c r="A1" s="7" t="s">
        <v>54</v>
      </c>
      <c r="J1" s="7"/>
    </row>
    <row r="2" spans="1:29" ht="12.5" hidden="1" x14ac:dyDescent="0.25">
      <c r="A2" s="7" t="s">
        <v>55</v>
      </c>
      <c r="J2" s="7"/>
    </row>
    <row r="3" spans="1:29" ht="12.5" hidden="1" x14ac:dyDescent="0.25">
      <c r="A3" s="7" t="s">
        <v>157</v>
      </c>
      <c r="J3" s="7"/>
    </row>
    <row r="4" spans="1:29" ht="12.5" hidden="1" x14ac:dyDescent="0.25">
      <c r="A4" s="7" t="s">
        <v>56</v>
      </c>
      <c r="J4" s="7"/>
    </row>
    <row r="5" spans="1:29" ht="12.5" hidden="1" x14ac:dyDescent="0.25">
      <c r="A5" s="7" t="s">
        <v>57</v>
      </c>
      <c r="J5" s="7"/>
    </row>
    <row r="6" spans="1:29" ht="12.5" hidden="1" x14ac:dyDescent="0.25">
      <c r="A6" s="7" t="s">
        <v>58</v>
      </c>
      <c r="J6" s="7"/>
      <c r="S6" s="7"/>
    </row>
    <row r="7" spans="1:29" ht="74.25" hidden="1" customHeight="1" x14ac:dyDescent="0.25">
      <c r="A7" s="7" t="s">
        <v>158</v>
      </c>
      <c r="J7" s="7"/>
      <c r="S7" s="7"/>
    </row>
    <row r="8" spans="1:29" ht="57.75" hidden="1" customHeight="1" x14ac:dyDescent="0.25">
      <c r="A8" s="7" t="s">
        <v>59</v>
      </c>
      <c r="J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</row>
    <row r="9" spans="1:29" x14ac:dyDescent="0.3">
      <c r="J9" s="103" t="s">
        <v>159</v>
      </c>
      <c r="L9" s="304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</row>
    <row r="10" spans="1:29" x14ac:dyDescent="0.3">
      <c r="J10" s="7"/>
      <c r="X10" s="18" t="s">
        <v>62</v>
      </c>
      <c r="Y10" s="18" t="s">
        <v>62</v>
      </c>
      <c r="Z10" s="18" t="s">
        <v>62</v>
      </c>
      <c r="AA10" s="18" t="s">
        <v>63</v>
      </c>
      <c r="AB10" s="18" t="s">
        <v>63</v>
      </c>
      <c r="AC10" s="18" t="s">
        <v>63</v>
      </c>
    </row>
    <row r="11" spans="1:29" ht="12.5" hidden="1" x14ac:dyDescent="0.25">
      <c r="A11" s="7" t="s">
        <v>65</v>
      </c>
      <c r="D11" s="7" t="s">
        <v>66</v>
      </c>
      <c r="E11" s="7" t="s">
        <v>67</v>
      </c>
      <c r="F11" s="7" t="s">
        <v>68</v>
      </c>
      <c r="G11" s="7" t="s">
        <v>69</v>
      </c>
      <c r="H11" s="7" t="s">
        <v>70</v>
      </c>
      <c r="J11" s="7"/>
      <c r="N11" s="17" t="s">
        <v>71</v>
      </c>
      <c r="S11" s="33" t="s">
        <v>72</v>
      </c>
      <c r="X11" s="17" t="s">
        <v>73</v>
      </c>
      <c r="Y11" s="17" t="s">
        <v>74</v>
      </c>
      <c r="Z11" s="17" t="s">
        <v>75</v>
      </c>
      <c r="AA11" s="17" t="s">
        <v>73</v>
      </c>
      <c r="AB11" s="17" t="s">
        <v>74</v>
      </c>
      <c r="AC11" s="17" t="s">
        <v>75</v>
      </c>
    </row>
    <row r="12" spans="1:29" ht="12.5" hidden="1" x14ac:dyDescent="0.25">
      <c r="A12" s="7" t="s">
        <v>76</v>
      </c>
      <c r="J12" s="7"/>
      <c r="N12" s="17" t="s">
        <v>77</v>
      </c>
      <c r="X12" s="17" t="s">
        <v>77</v>
      </c>
      <c r="Y12" s="17" t="s">
        <v>77</v>
      </c>
      <c r="Z12" s="17" t="s">
        <v>77</v>
      </c>
      <c r="AA12" s="17" t="s">
        <v>78</v>
      </c>
      <c r="AB12" s="17" t="s">
        <v>78</v>
      </c>
      <c r="AC12" s="17" t="s">
        <v>78</v>
      </c>
    </row>
    <row r="13" spans="1:29" ht="12.5" x14ac:dyDescent="0.25">
      <c r="J13" s="7"/>
    </row>
    <row r="14" spans="1:29" thickBot="1" x14ac:dyDescent="0.3">
      <c r="J14" s="7"/>
    </row>
    <row r="15" spans="1:29" ht="22.5" customHeight="1" thickBot="1" x14ac:dyDescent="0.3">
      <c r="J15" s="138" t="s">
        <v>79</v>
      </c>
    </row>
    <row r="16" spans="1:29" ht="22.5" hidden="1" customHeight="1" thickBot="1" x14ac:dyDescent="0.3">
      <c r="A16" s="7" t="s">
        <v>80</v>
      </c>
      <c r="J16" s="178" t="s">
        <v>81</v>
      </c>
    </row>
    <row r="17" spans="1:33" s="9" customFormat="1" ht="33" customHeight="1" thickBot="1" x14ac:dyDescent="0.35">
      <c r="A17" s="7" t="s">
        <v>82</v>
      </c>
      <c r="J17" s="139" t="s">
        <v>83</v>
      </c>
      <c r="L17" s="10" t="s">
        <v>84</v>
      </c>
      <c r="M17" s="10" t="s">
        <v>85</v>
      </c>
      <c r="N17" s="34" t="s">
        <v>86</v>
      </c>
      <c r="O17" s="10" t="s">
        <v>86</v>
      </c>
      <c r="P17" s="10" t="s">
        <v>88</v>
      </c>
      <c r="Q17" s="11" t="s">
        <v>89</v>
      </c>
      <c r="R17" s="21"/>
      <c r="S17" s="32" t="s">
        <v>90</v>
      </c>
      <c r="T17" s="10" t="s">
        <v>91</v>
      </c>
      <c r="U17" s="10" t="s">
        <v>92</v>
      </c>
      <c r="V17" s="10"/>
      <c r="W17" s="19"/>
      <c r="X17" s="19"/>
      <c r="Y17" s="19"/>
      <c r="Z17" s="19"/>
      <c r="AA17" s="19"/>
      <c r="AB17" s="19"/>
      <c r="AC17" s="19"/>
      <c r="AF17" s="9" t="s">
        <v>160</v>
      </c>
    </row>
    <row r="18" spans="1:33" ht="12.5" x14ac:dyDescent="0.25">
      <c r="J18" s="7"/>
    </row>
    <row r="19" spans="1:33" ht="14" x14ac:dyDescent="0.3">
      <c r="J19" s="12" t="s">
        <v>99</v>
      </c>
    </row>
    <row r="20" spans="1:33" x14ac:dyDescent="0.3">
      <c r="A20" s="7" t="s">
        <v>100</v>
      </c>
      <c r="D20" s="147" t="s">
        <v>101</v>
      </c>
      <c r="E20" s="7" t="s">
        <v>102</v>
      </c>
      <c r="F20" s="7" t="s">
        <v>103</v>
      </c>
      <c r="I20" s="7">
        <v>1</v>
      </c>
      <c r="J20" s="8" t="s">
        <v>104</v>
      </c>
      <c r="L20" s="17">
        <v>95968288</v>
      </c>
      <c r="M20" s="17">
        <v>71589819</v>
      </c>
      <c r="N20" s="17">
        <v>72414882.569999963</v>
      </c>
      <c r="O20" s="17">
        <v>72153546.479999959</v>
      </c>
      <c r="P20" s="17">
        <v>0</v>
      </c>
      <c r="Q20" s="17">
        <v>-563727.47999995947</v>
      </c>
      <c r="S20" s="17">
        <v>0</v>
      </c>
      <c r="T20" s="17">
        <v>97032343.243999913</v>
      </c>
      <c r="U20" s="17">
        <v>-1064055.2439999133</v>
      </c>
      <c r="X20" s="17">
        <v>71589819</v>
      </c>
      <c r="Y20" s="17">
        <v>0</v>
      </c>
      <c r="Z20" s="17">
        <v>0</v>
      </c>
      <c r="AA20" s="17">
        <v>95968288</v>
      </c>
      <c r="AB20" s="17">
        <v>0</v>
      </c>
      <c r="AC20" s="17">
        <v>0</v>
      </c>
      <c r="AF20" s="17">
        <v>0</v>
      </c>
    </row>
    <row r="21" spans="1:33" x14ac:dyDescent="0.3">
      <c r="A21" s="7" t="s">
        <v>100</v>
      </c>
      <c r="D21" s="147" t="s">
        <v>105</v>
      </c>
      <c r="E21" s="7" t="s">
        <v>102</v>
      </c>
      <c r="F21" s="7" t="s">
        <v>106</v>
      </c>
      <c r="I21" s="7">
        <v>2</v>
      </c>
      <c r="J21" s="8" t="s">
        <v>107</v>
      </c>
      <c r="L21" s="17">
        <v>42912677</v>
      </c>
      <c r="M21" s="17">
        <v>32181759</v>
      </c>
      <c r="N21" s="17">
        <v>32610041.360000152</v>
      </c>
      <c r="O21" s="17">
        <v>32577335.060000025</v>
      </c>
      <c r="P21" s="17">
        <v>0</v>
      </c>
      <c r="Q21" s="17">
        <v>-395576.06000002474</v>
      </c>
      <c r="S21" s="17">
        <v>280585.08999999997</v>
      </c>
      <c r="T21" s="17">
        <v>44357240.324285708</v>
      </c>
      <c r="U21" s="17">
        <v>-1444563.3242857084</v>
      </c>
      <c r="X21" s="17">
        <v>32181759</v>
      </c>
      <c r="Y21" s="17">
        <v>0</v>
      </c>
      <c r="Z21" s="17">
        <v>0</v>
      </c>
      <c r="AA21" s="17">
        <v>42912677</v>
      </c>
      <c r="AB21" s="17">
        <v>0</v>
      </c>
      <c r="AC21" s="17">
        <v>0</v>
      </c>
      <c r="AF21" s="17">
        <v>0</v>
      </c>
    </row>
    <row r="22" spans="1:33" x14ac:dyDescent="0.3">
      <c r="A22" s="7" t="s">
        <v>100</v>
      </c>
      <c r="D22" s="7" t="s">
        <v>108</v>
      </c>
      <c r="E22" s="7" t="s">
        <v>102</v>
      </c>
      <c r="F22" s="7" t="s">
        <v>103</v>
      </c>
      <c r="I22" s="7">
        <v>3</v>
      </c>
      <c r="J22" s="8" t="s">
        <v>109</v>
      </c>
      <c r="L22" s="17">
        <v>1691592</v>
      </c>
      <c r="M22" s="17">
        <v>1131958</v>
      </c>
      <c r="N22" s="17">
        <v>2391592.2699999963</v>
      </c>
      <c r="O22" s="17">
        <v>2391592.2699999963</v>
      </c>
      <c r="P22" s="17">
        <v>0</v>
      </c>
      <c r="Q22" s="17">
        <v>-1259634.2699999963</v>
      </c>
      <c r="S22" s="17">
        <v>0</v>
      </c>
      <c r="T22" s="17">
        <v>3188789.6933333329</v>
      </c>
      <c r="U22" s="17">
        <v>-1497197.6933333329</v>
      </c>
      <c r="X22" s="17">
        <v>1131958</v>
      </c>
      <c r="Y22" s="17">
        <v>0</v>
      </c>
      <c r="Z22" s="17">
        <v>0</v>
      </c>
      <c r="AA22" s="17">
        <v>1691592</v>
      </c>
      <c r="AB22" s="17">
        <v>0</v>
      </c>
      <c r="AC22" s="17">
        <v>0</v>
      </c>
    </row>
    <row r="23" spans="1:33" x14ac:dyDescent="0.3">
      <c r="A23" s="7" t="s">
        <v>100</v>
      </c>
      <c r="D23" s="7" t="s">
        <v>110</v>
      </c>
      <c r="E23" s="7" t="s">
        <v>102</v>
      </c>
      <c r="F23" s="7" t="s">
        <v>106</v>
      </c>
      <c r="I23" s="7">
        <v>4</v>
      </c>
      <c r="J23" s="8" t="s">
        <v>111</v>
      </c>
      <c r="L23" s="17">
        <v>1881992.9969999997</v>
      </c>
      <c r="M23" s="17">
        <v>997057.99899999984</v>
      </c>
      <c r="N23" s="17">
        <v>1449557.8099999994</v>
      </c>
      <c r="O23" s="17">
        <v>1449557.8099999996</v>
      </c>
      <c r="P23" s="17">
        <v>0</v>
      </c>
      <c r="Q23" s="17">
        <v>-452499.81099999975</v>
      </c>
      <c r="S23" s="17">
        <v>0</v>
      </c>
      <c r="T23" s="17">
        <v>1937323.0666666664</v>
      </c>
      <c r="U23" s="17">
        <v>-55330.069666666677</v>
      </c>
      <c r="X23" s="17">
        <v>997057.99899999984</v>
      </c>
      <c r="Y23" s="17">
        <v>0</v>
      </c>
      <c r="Z23" s="17">
        <v>0</v>
      </c>
      <c r="AA23" s="17">
        <v>1881992.9969999997</v>
      </c>
      <c r="AB23" s="17">
        <v>0</v>
      </c>
      <c r="AC23" s="17">
        <v>0</v>
      </c>
    </row>
    <row r="24" spans="1:33" x14ac:dyDescent="0.3">
      <c r="A24" s="7" t="s">
        <v>100</v>
      </c>
      <c r="D24" s="7" t="s">
        <v>112</v>
      </c>
      <c r="E24" s="7" t="s">
        <v>102</v>
      </c>
      <c r="I24" s="7">
        <v>5</v>
      </c>
      <c r="J24" s="8" t="s">
        <v>113</v>
      </c>
      <c r="L24" s="17">
        <v>4372712</v>
      </c>
      <c r="M24" s="17">
        <v>3267584.25</v>
      </c>
      <c r="N24" s="17">
        <v>2724843.6599999997</v>
      </c>
      <c r="O24" s="17">
        <v>3018886.02</v>
      </c>
      <c r="P24" s="17">
        <v>0</v>
      </c>
      <c r="Q24" s="17">
        <v>248698.22999999998</v>
      </c>
      <c r="S24" s="17">
        <v>677798.61000000022</v>
      </c>
      <c r="T24" s="17">
        <v>4621332</v>
      </c>
      <c r="U24" s="17">
        <v>-248620</v>
      </c>
      <c r="X24" s="17">
        <v>3267584.25</v>
      </c>
      <c r="Y24" s="17">
        <v>0</v>
      </c>
      <c r="Z24" s="17">
        <v>0</v>
      </c>
      <c r="AA24" s="17">
        <v>4372712</v>
      </c>
      <c r="AB24" s="17">
        <v>0</v>
      </c>
      <c r="AC24" s="17">
        <v>0</v>
      </c>
    </row>
    <row r="25" spans="1:33" x14ac:dyDescent="0.3">
      <c r="A25" s="7" t="s">
        <v>100</v>
      </c>
      <c r="D25" s="7" t="s">
        <v>114</v>
      </c>
      <c r="E25" s="7" t="s">
        <v>102</v>
      </c>
      <c r="I25" s="7">
        <v>6</v>
      </c>
      <c r="J25" s="8" t="s">
        <v>115</v>
      </c>
      <c r="L25" s="17">
        <v>8264328.0040000016</v>
      </c>
      <c r="M25" s="17">
        <v>6372205.5030000005</v>
      </c>
      <c r="N25" s="17">
        <v>6532430.1300000073</v>
      </c>
      <c r="O25" s="17">
        <v>6532430.1300000073</v>
      </c>
      <c r="P25" s="17">
        <v>0</v>
      </c>
      <c r="Q25" s="17">
        <v>-160224.62700000685</v>
      </c>
      <c r="S25" s="17">
        <v>1725849.5880000005</v>
      </c>
      <c r="T25" s="17">
        <v>7469552.3839999996</v>
      </c>
      <c r="U25" s="17">
        <v>794775.62000000197</v>
      </c>
      <c r="X25" s="17">
        <v>6372205.5030000005</v>
      </c>
      <c r="Y25" s="17">
        <v>0</v>
      </c>
      <c r="Z25" s="17">
        <v>0</v>
      </c>
      <c r="AA25" s="17">
        <v>8264328.0040000016</v>
      </c>
      <c r="AB25" s="17">
        <v>0</v>
      </c>
      <c r="AC25" s="17">
        <v>0</v>
      </c>
    </row>
    <row r="26" spans="1:33" ht="14.5" x14ac:dyDescent="0.35">
      <c r="A26" s="7" t="s">
        <v>100</v>
      </c>
      <c r="D26" s="7" t="s">
        <v>116</v>
      </c>
      <c r="E26" s="7" t="s">
        <v>102</v>
      </c>
      <c r="I26" s="7">
        <v>7</v>
      </c>
      <c r="J26" s="8" t="s">
        <v>117</v>
      </c>
      <c r="L26" s="17">
        <v>3490662.9960000007</v>
      </c>
      <c r="M26" s="17">
        <v>2575590.9970000004</v>
      </c>
      <c r="N26" s="17">
        <v>2315820.5599999968</v>
      </c>
      <c r="O26" s="17">
        <v>2315820.5599999977</v>
      </c>
      <c r="P26" s="17">
        <v>0</v>
      </c>
      <c r="Q26" s="17">
        <v>259770.43700000271</v>
      </c>
      <c r="S26" s="17">
        <v>390409.93000000005</v>
      </c>
      <c r="T26" s="17">
        <v>3325852</v>
      </c>
      <c r="U26" s="17">
        <v>164810.99600000074</v>
      </c>
      <c r="X26" s="17">
        <v>2575590.9970000004</v>
      </c>
      <c r="Y26" s="17">
        <v>0</v>
      </c>
      <c r="Z26" s="17">
        <v>0</v>
      </c>
      <c r="AA26" s="17">
        <v>3490662.9960000007</v>
      </c>
      <c r="AB26" s="17">
        <v>0</v>
      </c>
      <c r="AC26" s="17">
        <v>0</v>
      </c>
      <c r="AF26" s="185"/>
      <c r="AG26" s="17"/>
    </row>
    <row r="27" spans="1:33" x14ac:dyDescent="0.3">
      <c r="A27" s="7" t="s">
        <v>100</v>
      </c>
      <c r="D27" s="131" t="s">
        <v>118</v>
      </c>
      <c r="E27" s="7" t="s">
        <v>102</v>
      </c>
      <c r="I27" s="7">
        <v>8</v>
      </c>
      <c r="J27" s="8" t="s">
        <v>119</v>
      </c>
      <c r="L27" s="17">
        <v>25014203</v>
      </c>
      <c r="M27" s="17">
        <v>15493876.75</v>
      </c>
      <c r="N27" s="17">
        <v>18330571.780000005</v>
      </c>
      <c r="O27" s="17">
        <v>18330571.779999997</v>
      </c>
      <c r="P27" s="17">
        <v>0</v>
      </c>
      <c r="Q27" s="17">
        <v>-2836695.0299999975</v>
      </c>
      <c r="S27" s="17">
        <v>22209209.085999984</v>
      </c>
      <c r="T27" s="17">
        <v>23157808.549999997</v>
      </c>
      <c r="U27" s="17">
        <v>1856394.450000003</v>
      </c>
      <c r="X27" s="17">
        <v>15493876.75</v>
      </c>
      <c r="Y27" s="17">
        <v>0</v>
      </c>
      <c r="Z27" s="17">
        <v>0</v>
      </c>
      <c r="AA27" s="17">
        <v>25014203</v>
      </c>
      <c r="AB27" s="17">
        <v>0</v>
      </c>
      <c r="AC27" s="17">
        <v>0</v>
      </c>
    </row>
    <row r="28" spans="1:33" x14ac:dyDescent="0.3">
      <c r="A28" s="7" t="s">
        <v>100</v>
      </c>
      <c r="E28" s="7" t="s">
        <v>120</v>
      </c>
      <c r="I28" s="7">
        <v>9</v>
      </c>
      <c r="J28" s="8" t="s">
        <v>121</v>
      </c>
      <c r="L28" s="17">
        <v>365057</v>
      </c>
      <c r="M28" s="17">
        <v>251254</v>
      </c>
      <c r="N28" s="17">
        <v>152657.28999999995</v>
      </c>
      <c r="O28" s="17">
        <v>152657.28999999995</v>
      </c>
      <c r="P28" s="17">
        <v>0</v>
      </c>
      <c r="Q28" s="17">
        <v>98596.71000000005</v>
      </c>
      <c r="S28" s="17">
        <v>6824.68</v>
      </c>
      <c r="T28" s="17">
        <v>365057</v>
      </c>
      <c r="U28" s="17">
        <v>0</v>
      </c>
      <c r="X28" s="17">
        <v>251254</v>
      </c>
      <c r="Y28" s="17">
        <v>0</v>
      </c>
      <c r="Z28" s="17">
        <v>0</v>
      </c>
      <c r="AA28" s="17">
        <v>365057</v>
      </c>
      <c r="AB28" s="17">
        <v>0</v>
      </c>
      <c r="AC28" s="17">
        <v>0</v>
      </c>
    </row>
    <row r="29" spans="1:33" x14ac:dyDescent="0.3">
      <c r="A29" s="7" t="s">
        <v>100</v>
      </c>
      <c r="E29" s="7" t="s">
        <v>122</v>
      </c>
      <c r="I29" s="7">
        <v>10</v>
      </c>
      <c r="J29" s="8" t="s">
        <v>123</v>
      </c>
      <c r="L29" s="17">
        <v>213993</v>
      </c>
      <c r="M29" s="17">
        <v>160826</v>
      </c>
      <c r="N29" s="17">
        <v>111089.29999999994</v>
      </c>
      <c r="O29" s="17">
        <v>111089.29999999994</v>
      </c>
      <c r="P29" s="17">
        <v>0</v>
      </c>
      <c r="Q29" s="17">
        <v>49736.700000000055</v>
      </c>
      <c r="S29" s="17">
        <v>431.6</v>
      </c>
      <c r="T29" s="17">
        <v>213993</v>
      </c>
      <c r="U29" s="17">
        <v>0</v>
      </c>
      <c r="X29" s="17">
        <v>160826</v>
      </c>
      <c r="Y29" s="17">
        <v>0</v>
      </c>
      <c r="Z29" s="17">
        <v>0</v>
      </c>
      <c r="AA29" s="17">
        <v>213993</v>
      </c>
      <c r="AB29" s="17">
        <v>0</v>
      </c>
      <c r="AC29" s="17">
        <v>0</v>
      </c>
    </row>
    <row r="30" spans="1:33" x14ac:dyDescent="0.3">
      <c r="A30" s="7" t="s">
        <v>100</v>
      </c>
      <c r="D30" s="7">
        <v>11790</v>
      </c>
      <c r="E30" s="7" t="s">
        <v>102</v>
      </c>
      <c r="I30" s="7">
        <v>11</v>
      </c>
      <c r="J30" s="8" t="s">
        <v>124</v>
      </c>
      <c r="L30" s="17">
        <v>1400688</v>
      </c>
      <c r="M30" s="17">
        <v>1400688</v>
      </c>
      <c r="N30" s="17">
        <v>1532852.11</v>
      </c>
      <c r="O30" s="17">
        <v>1532852.11</v>
      </c>
      <c r="P30" s="17">
        <v>0</v>
      </c>
      <c r="Q30" s="17">
        <v>-132164.1100000001</v>
      </c>
      <c r="S30" s="17">
        <v>0</v>
      </c>
      <c r="T30" s="17">
        <v>1532852.11</v>
      </c>
      <c r="U30" s="17">
        <v>-132164.1100000001</v>
      </c>
      <c r="X30" s="17">
        <v>1400688</v>
      </c>
      <c r="Y30" s="17">
        <v>0</v>
      </c>
      <c r="Z30" s="17">
        <v>0</v>
      </c>
      <c r="AA30" s="17">
        <v>1400688</v>
      </c>
      <c r="AB30" s="17">
        <v>0</v>
      </c>
      <c r="AC30" s="17">
        <v>0</v>
      </c>
    </row>
    <row r="31" spans="1:33" x14ac:dyDescent="0.3">
      <c r="A31" s="7" t="s">
        <v>100</v>
      </c>
      <c r="D31" s="7" t="s">
        <v>125</v>
      </c>
      <c r="E31" s="7" t="s">
        <v>102</v>
      </c>
      <c r="I31" s="7">
        <v>12</v>
      </c>
      <c r="J31" s="8" t="s">
        <v>126</v>
      </c>
      <c r="L31" s="17">
        <v>1189656</v>
      </c>
      <c r="M31" s="17">
        <v>0</v>
      </c>
      <c r="N31" s="17">
        <v>0</v>
      </c>
      <c r="O31" s="17">
        <v>0</v>
      </c>
      <c r="P31" s="17">
        <v>0</v>
      </c>
      <c r="Q31" s="17">
        <v>0</v>
      </c>
      <c r="S31" s="17">
        <v>0</v>
      </c>
      <c r="T31" s="17">
        <v>0</v>
      </c>
      <c r="U31" s="17">
        <v>1189656</v>
      </c>
      <c r="X31" s="17">
        <v>0</v>
      </c>
      <c r="Y31" s="17">
        <v>0</v>
      </c>
      <c r="Z31" s="17">
        <v>0</v>
      </c>
      <c r="AA31" s="17">
        <v>1189656</v>
      </c>
      <c r="AB31" s="17">
        <v>0</v>
      </c>
      <c r="AC31" s="17">
        <v>0</v>
      </c>
    </row>
    <row r="33" spans="1:30" x14ac:dyDescent="0.3">
      <c r="J33" s="13"/>
      <c r="K33" s="14"/>
      <c r="L33" s="20">
        <v>186765849.99700001</v>
      </c>
      <c r="M33" s="20">
        <v>135422619.49900001</v>
      </c>
      <c r="N33" s="20">
        <v>140566338.84000015</v>
      </c>
      <c r="O33" s="20">
        <v>140566338.81</v>
      </c>
      <c r="P33" s="20">
        <v>0</v>
      </c>
      <c r="Q33" s="20">
        <v>-5143719.3109999821</v>
      </c>
      <c r="R33" s="18"/>
      <c r="S33" s="20">
        <v>25291108.583999988</v>
      </c>
      <c r="T33" s="20">
        <v>187202143.3722856</v>
      </c>
      <c r="U33" s="20">
        <v>-436293.37528561545</v>
      </c>
      <c r="V33" s="22"/>
      <c r="W33" s="18"/>
      <c r="X33" s="20">
        <v>135422619.49900001</v>
      </c>
      <c r="Y33" s="20">
        <v>0</v>
      </c>
      <c r="Z33" s="20">
        <v>0</v>
      </c>
      <c r="AA33" s="20">
        <v>186765849.99700001</v>
      </c>
      <c r="AB33" s="20">
        <v>0</v>
      </c>
      <c r="AC33" s="20">
        <v>0</v>
      </c>
    </row>
    <row r="35" spans="1:30" ht="14" x14ac:dyDescent="0.3">
      <c r="J35" s="12" t="s">
        <v>127</v>
      </c>
    </row>
    <row r="36" spans="1:30" x14ac:dyDescent="0.3">
      <c r="A36" s="7" t="s">
        <v>100</v>
      </c>
      <c r="D36" s="7">
        <v>14113</v>
      </c>
      <c r="E36" s="7" t="s">
        <v>128</v>
      </c>
      <c r="I36" s="7">
        <v>13</v>
      </c>
      <c r="J36" s="8" t="s">
        <v>129</v>
      </c>
      <c r="L36" s="17">
        <v>0</v>
      </c>
      <c r="M36" s="17">
        <v>0</v>
      </c>
      <c r="N36" s="17">
        <v>0</v>
      </c>
      <c r="O36" s="17">
        <v>0</v>
      </c>
      <c r="P36" s="17">
        <v>0</v>
      </c>
      <c r="Q36" s="17">
        <v>0</v>
      </c>
      <c r="S36" s="17">
        <v>0</v>
      </c>
      <c r="T36" s="17">
        <v>0</v>
      </c>
      <c r="U36" s="17">
        <v>0</v>
      </c>
      <c r="V36" s="18"/>
      <c r="W36" s="18"/>
      <c r="X36" s="18">
        <v>0</v>
      </c>
      <c r="Y36" s="18">
        <v>0</v>
      </c>
      <c r="Z36" s="18">
        <v>0</v>
      </c>
      <c r="AA36" s="18">
        <v>0</v>
      </c>
      <c r="AB36" s="18">
        <v>0</v>
      </c>
      <c r="AC36" s="18">
        <v>0</v>
      </c>
      <c r="AD36" s="8"/>
    </row>
    <row r="37" spans="1:30" x14ac:dyDescent="0.3">
      <c r="A37" s="7" t="s">
        <v>100</v>
      </c>
      <c r="E37" s="7" t="s">
        <v>130</v>
      </c>
      <c r="I37" s="7">
        <v>14</v>
      </c>
      <c r="J37" s="8" t="s">
        <v>131</v>
      </c>
      <c r="L37" s="17">
        <v>0</v>
      </c>
      <c r="M37" s="17">
        <v>0</v>
      </c>
      <c r="N37" s="17">
        <v>0</v>
      </c>
      <c r="O37" s="17">
        <v>0</v>
      </c>
      <c r="P37" s="17">
        <v>0</v>
      </c>
      <c r="Q37" s="17">
        <v>0</v>
      </c>
      <c r="S37" s="17">
        <v>0</v>
      </c>
      <c r="T37" s="17">
        <v>0</v>
      </c>
      <c r="U37" s="17">
        <v>0</v>
      </c>
      <c r="V37" s="18"/>
      <c r="W37" s="18"/>
      <c r="X37" s="18">
        <v>0</v>
      </c>
      <c r="Y37" s="18">
        <v>0</v>
      </c>
      <c r="Z37" s="18">
        <v>0</v>
      </c>
      <c r="AA37" s="18">
        <v>0</v>
      </c>
      <c r="AB37" s="18">
        <v>0</v>
      </c>
      <c r="AC37" s="18">
        <v>0</v>
      </c>
      <c r="AD37" s="8"/>
    </row>
    <row r="38" spans="1:30" x14ac:dyDescent="0.3"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8"/>
    </row>
    <row r="39" spans="1:30" x14ac:dyDescent="0.3">
      <c r="J39" s="13"/>
      <c r="K39" s="14"/>
      <c r="L39" s="20">
        <v>0</v>
      </c>
      <c r="M39" s="20">
        <v>0</v>
      </c>
      <c r="N39" s="20">
        <v>0</v>
      </c>
      <c r="O39" s="20">
        <v>0</v>
      </c>
      <c r="P39" s="20">
        <v>0</v>
      </c>
      <c r="Q39" s="20">
        <v>0</v>
      </c>
      <c r="R39" s="18"/>
      <c r="S39" s="20">
        <v>0</v>
      </c>
      <c r="T39" s="20">
        <v>0</v>
      </c>
      <c r="U39" s="20">
        <v>0</v>
      </c>
      <c r="V39" s="22"/>
      <c r="W39" s="18"/>
      <c r="X39" s="20">
        <v>0</v>
      </c>
      <c r="Y39" s="20">
        <v>0</v>
      </c>
      <c r="Z39" s="20">
        <v>0</v>
      </c>
      <c r="AA39" s="20">
        <v>0</v>
      </c>
      <c r="AB39" s="20">
        <v>0</v>
      </c>
      <c r="AC39" s="20">
        <v>0</v>
      </c>
      <c r="AD39" s="8"/>
    </row>
    <row r="40" spans="1:30" x14ac:dyDescent="0.3"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8"/>
    </row>
    <row r="41" spans="1:30" ht="14" x14ac:dyDescent="0.3">
      <c r="J41" s="12" t="s">
        <v>132</v>
      </c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8"/>
    </row>
    <row r="42" spans="1:30" x14ac:dyDescent="0.3">
      <c r="A42" s="7" t="s">
        <v>100</v>
      </c>
      <c r="D42" s="7">
        <v>15320</v>
      </c>
      <c r="E42" s="7" t="s">
        <v>102</v>
      </c>
      <c r="I42" s="7">
        <v>15</v>
      </c>
      <c r="J42" s="8" t="s">
        <v>133</v>
      </c>
      <c r="L42" s="17">
        <v>-750000</v>
      </c>
      <c r="M42" s="17">
        <v>-562500</v>
      </c>
      <c r="N42" s="17">
        <v>-1200817.93</v>
      </c>
      <c r="O42" s="17">
        <v>-1200817.93</v>
      </c>
      <c r="P42" s="17">
        <v>0</v>
      </c>
      <c r="Q42" s="17">
        <v>638317.92999999993</v>
      </c>
      <c r="S42" s="17">
        <v>0</v>
      </c>
      <c r="T42" s="17">
        <v>-1646074</v>
      </c>
      <c r="U42" s="17">
        <v>896074</v>
      </c>
      <c r="V42" s="18"/>
      <c r="W42" s="18"/>
      <c r="X42" s="18">
        <v>-562500</v>
      </c>
      <c r="Y42" s="18">
        <v>0</v>
      </c>
      <c r="Z42" s="18">
        <v>0</v>
      </c>
      <c r="AA42" s="18">
        <v>-750000</v>
      </c>
      <c r="AB42" s="18">
        <v>0</v>
      </c>
      <c r="AC42" s="18">
        <v>0</v>
      </c>
      <c r="AD42" s="8"/>
    </row>
    <row r="43" spans="1:30" x14ac:dyDescent="0.3">
      <c r="A43" s="7" t="s">
        <v>100</v>
      </c>
      <c r="D43" s="7" t="s">
        <v>134</v>
      </c>
      <c r="E43" s="7" t="s">
        <v>102</v>
      </c>
      <c r="I43" s="7">
        <v>16</v>
      </c>
      <c r="J43" s="8" t="s">
        <v>135</v>
      </c>
      <c r="L43" s="17">
        <v>-21298327</v>
      </c>
      <c r="M43" s="17">
        <v>-18323586</v>
      </c>
      <c r="N43" s="17">
        <v>-16920532.809999987</v>
      </c>
      <c r="O43" s="17">
        <v>-16920532.809999973</v>
      </c>
      <c r="P43" s="17">
        <v>0</v>
      </c>
      <c r="Q43" s="17">
        <v>-1403053.1900000274</v>
      </c>
      <c r="S43" s="17">
        <v>0</v>
      </c>
      <c r="T43" s="17">
        <v>-22809377</v>
      </c>
      <c r="U43" s="17">
        <v>1511050</v>
      </c>
      <c r="V43" s="18"/>
      <c r="W43" s="18"/>
      <c r="X43" s="18">
        <v>-18323586</v>
      </c>
      <c r="Y43" s="18">
        <v>0</v>
      </c>
      <c r="Z43" s="18">
        <v>0</v>
      </c>
      <c r="AA43" s="18">
        <v>-21298327</v>
      </c>
      <c r="AB43" s="18">
        <v>0</v>
      </c>
      <c r="AC43" s="18">
        <v>0</v>
      </c>
      <c r="AD43" s="8"/>
    </row>
    <row r="44" spans="1:30" x14ac:dyDescent="0.3"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8"/>
    </row>
    <row r="45" spans="1:30" x14ac:dyDescent="0.3">
      <c r="J45" s="13"/>
      <c r="K45" s="14"/>
      <c r="L45" s="20">
        <v>-22048327</v>
      </c>
      <c r="M45" s="20">
        <v>-18886086</v>
      </c>
      <c r="N45" s="20">
        <v>-18121350.739999987</v>
      </c>
      <c r="O45" s="20">
        <v>-18121350.739999972</v>
      </c>
      <c r="P45" s="20">
        <v>0</v>
      </c>
      <c r="Q45" s="20">
        <v>-764735.26000002748</v>
      </c>
      <c r="R45" s="18"/>
      <c r="S45" s="20">
        <v>0</v>
      </c>
      <c r="T45" s="20">
        <v>-24455451</v>
      </c>
      <c r="U45" s="20">
        <v>2407124</v>
      </c>
      <c r="V45" s="22"/>
      <c r="W45" s="18"/>
      <c r="X45" s="20">
        <v>-18886086</v>
      </c>
      <c r="Y45" s="20">
        <v>0</v>
      </c>
      <c r="Z45" s="20">
        <v>0</v>
      </c>
      <c r="AA45" s="20">
        <v>-22048327</v>
      </c>
      <c r="AB45" s="20">
        <v>0</v>
      </c>
      <c r="AC45" s="20">
        <v>0</v>
      </c>
      <c r="AD45" s="8"/>
    </row>
    <row r="46" spans="1:30" x14ac:dyDescent="0.3"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8"/>
    </row>
    <row r="47" spans="1:30" x14ac:dyDescent="0.3">
      <c r="I47" s="7">
        <v>17</v>
      </c>
      <c r="J47" s="27" t="s">
        <v>136</v>
      </c>
      <c r="K47" s="28"/>
      <c r="L47" s="26">
        <v>164717522.99700001</v>
      </c>
      <c r="M47" s="26">
        <v>116536533.49900001</v>
      </c>
      <c r="N47" s="26">
        <v>122444988.10000017</v>
      </c>
      <c r="O47" s="26">
        <v>122444988.07000002</v>
      </c>
      <c r="P47" s="26">
        <v>0</v>
      </c>
      <c r="Q47" s="26">
        <v>-5908454.5710000098</v>
      </c>
      <c r="R47" s="18"/>
      <c r="S47" s="26">
        <v>25291108.583999988</v>
      </c>
      <c r="T47" s="26">
        <v>162746692.3722856</v>
      </c>
      <c r="U47" s="26">
        <v>1970830.6247143846</v>
      </c>
      <c r="V47" s="26"/>
      <c r="W47" s="18"/>
      <c r="X47" s="26">
        <v>116536533.49900001</v>
      </c>
      <c r="Y47" s="26">
        <v>0</v>
      </c>
      <c r="Z47" s="26">
        <v>0</v>
      </c>
      <c r="AA47" s="26">
        <v>164717522.99700001</v>
      </c>
      <c r="AB47" s="26">
        <v>0</v>
      </c>
      <c r="AC47" s="26">
        <v>0</v>
      </c>
      <c r="AD47" s="8"/>
    </row>
    <row r="48" spans="1:30" x14ac:dyDescent="0.3"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8"/>
    </row>
    <row r="49" spans="1:30" ht="14" x14ac:dyDescent="0.3">
      <c r="J49" s="12" t="s">
        <v>137</v>
      </c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8"/>
    </row>
    <row r="50" spans="1:30" x14ac:dyDescent="0.3">
      <c r="A50" s="7" t="s">
        <v>100</v>
      </c>
      <c r="D50" s="7" t="s">
        <v>138</v>
      </c>
      <c r="E50" s="7" t="s">
        <v>102</v>
      </c>
      <c r="I50" s="7">
        <v>18</v>
      </c>
      <c r="J50" s="8" t="s">
        <v>139</v>
      </c>
      <c r="L50" s="17">
        <v>220849</v>
      </c>
      <c r="M50" s="17">
        <v>0</v>
      </c>
      <c r="N50" s="17">
        <v>0</v>
      </c>
      <c r="O50" s="17">
        <v>0</v>
      </c>
      <c r="P50" s="17">
        <v>0</v>
      </c>
      <c r="Q50" s="17">
        <v>0</v>
      </c>
      <c r="S50" s="17">
        <v>0</v>
      </c>
      <c r="T50" s="17">
        <v>220849</v>
      </c>
      <c r="U50" s="17">
        <v>0</v>
      </c>
      <c r="X50" s="17">
        <v>0</v>
      </c>
      <c r="Y50" s="17">
        <v>0</v>
      </c>
      <c r="Z50" s="17">
        <v>0</v>
      </c>
      <c r="AA50" s="17">
        <v>220849</v>
      </c>
      <c r="AB50" s="17">
        <v>0</v>
      </c>
      <c r="AC50" s="17">
        <v>0</v>
      </c>
    </row>
    <row r="51" spans="1:30" x14ac:dyDescent="0.3">
      <c r="A51" s="7" t="s">
        <v>100</v>
      </c>
      <c r="D51" s="7" t="s">
        <v>140</v>
      </c>
      <c r="E51" s="7" t="s">
        <v>102</v>
      </c>
      <c r="I51" s="7">
        <v>19</v>
      </c>
      <c r="J51" s="8" t="s">
        <v>141</v>
      </c>
      <c r="L51" s="17">
        <v>7150500</v>
      </c>
      <c r="M51" s="17">
        <v>0</v>
      </c>
      <c r="N51" s="17">
        <v>0</v>
      </c>
      <c r="O51" s="17">
        <v>0</v>
      </c>
      <c r="P51" s="17">
        <v>0</v>
      </c>
      <c r="Q51" s="17">
        <v>0</v>
      </c>
      <c r="S51" s="17">
        <v>0</v>
      </c>
      <c r="T51" s="17">
        <v>7150500</v>
      </c>
      <c r="U51" s="17">
        <v>0</v>
      </c>
      <c r="X51" s="17">
        <v>0</v>
      </c>
      <c r="Y51" s="17">
        <v>0</v>
      </c>
      <c r="Z51" s="17">
        <v>0</v>
      </c>
      <c r="AA51" s="17">
        <v>7150500</v>
      </c>
      <c r="AB51" s="17">
        <v>0</v>
      </c>
      <c r="AC51" s="17">
        <v>0</v>
      </c>
    </row>
    <row r="53" spans="1:30" s="8" customFormat="1" x14ac:dyDescent="0.3">
      <c r="J53" s="13" t="s">
        <v>142</v>
      </c>
      <c r="K53" s="14"/>
      <c r="L53" s="20">
        <v>7371349</v>
      </c>
      <c r="M53" s="20">
        <v>0</v>
      </c>
      <c r="N53" s="20">
        <v>0</v>
      </c>
      <c r="O53" s="20">
        <v>0</v>
      </c>
      <c r="P53" s="20">
        <v>0</v>
      </c>
      <c r="Q53" s="20">
        <v>0</v>
      </c>
      <c r="R53" s="18"/>
      <c r="S53" s="20">
        <v>0</v>
      </c>
      <c r="T53" s="20">
        <v>7371349</v>
      </c>
      <c r="U53" s="20">
        <v>0</v>
      </c>
      <c r="V53" s="22"/>
      <c r="W53" s="18"/>
      <c r="X53" s="20">
        <v>0</v>
      </c>
      <c r="Y53" s="20">
        <v>0</v>
      </c>
      <c r="Z53" s="20">
        <v>0</v>
      </c>
      <c r="AA53" s="20">
        <v>7371349</v>
      </c>
      <c r="AB53" s="20">
        <v>0</v>
      </c>
      <c r="AC53" s="20">
        <v>0</v>
      </c>
      <c r="AD53" s="7"/>
    </row>
    <row r="54" spans="1:30" s="8" customFormat="1" x14ac:dyDescent="0.3">
      <c r="J54" s="29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30"/>
      <c r="W54" s="18"/>
      <c r="X54" s="18"/>
      <c r="Y54" s="18"/>
      <c r="Z54" s="18"/>
      <c r="AA54" s="18"/>
      <c r="AB54" s="18"/>
      <c r="AC54" s="18"/>
      <c r="AD54" s="7"/>
    </row>
    <row r="55" spans="1:30" s="8" customFormat="1" x14ac:dyDescent="0.3">
      <c r="I55" s="7">
        <v>20</v>
      </c>
      <c r="J55" s="27" t="s">
        <v>143</v>
      </c>
      <c r="K55" s="28"/>
      <c r="L55" s="26">
        <v>172088871.99700001</v>
      </c>
      <c r="M55" s="26">
        <v>116536533.49900001</v>
      </c>
      <c r="N55" s="26">
        <v>122444988.10000017</v>
      </c>
      <c r="O55" s="26">
        <v>122444988.07000002</v>
      </c>
      <c r="P55" s="26">
        <v>0</v>
      </c>
      <c r="Q55" s="26">
        <v>-5908454.5710000098</v>
      </c>
      <c r="R55" s="18"/>
      <c r="S55" s="26">
        <v>25291108.583999988</v>
      </c>
      <c r="T55" s="26">
        <v>170118041.3722856</v>
      </c>
      <c r="U55" s="26">
        <v>1970830.6247143846</v>
      </c>
      <c r="V55" s="26"/>
      <c r="W55" s="18"/>
      <c r="X55" s="26">
        <v>116536533.49900001</v>
      </c>
      <c r="Y55" s="26">
        <v>0</v>
      </c>
      <c r="Z55" s="26">
        <v>0</v>
      </c>
      <c r="AA55" s="26">
        <v>172088871.99700001</v>
      </c>
      <c r="AB55" s="26">
        <v>0</v>
      </c>
      <c r="AC55" s="26">
        <v>0</v>
      </c>
      <c r="AD55" s="7"/>
    </row>
    <row r="57" spans="1:30" x14ac:dyDescent="0.3">
      <c r="I57" s="7">
        <v>21</v>
      </c>
      <c r="J57" s="8" t="s">
        <v>144</v>
      </c>
    </row>
    <row r="59" spans="1:30" x14ac:dyDescent="0.3">
      <c r="A59" s="7" t="s">
        <v>100</v>
      </c>
      <c r="D59" s="7">
        <v>16103</v>
      </c>
      <c r="E59" s="7" t="s">
        <v>102</v>
      </c>
      <c r="I59" s="7">
        <v>22</v>
      </c>
      <c r="J59" s="8" t="s">
        <v>145</v>
      </c>
      <c r="L59" s="17">
        <v>-25983210</v>
      </c>
      <c r="M59" s="17">
        <v>-19909376.923</v>
      </c>
      <c r="N59" s="17">
        <v>-18003138</v>
      </c>
      <c r="O59" s="17">
        <v>-18003138</v>
      </c>
      <c r="P59" s="17">
        <v>0</v>
      </c>
      <c r="Q59" s="17">
        <v>-1906238.9230000004</v>
      </c>
      <c r="S59" s="17">
        <v>0</v>
      </c>
      <c r="T59" s="17">
        <v>-25983210</v>
      </c>
      <c r="U59" s="17">
        <v>0</v>
      </c>
      <c r="X59" s="17">
        <v>-19909376.923</v>
      </c>
      <c r="Y59" s="17">
        <v>0</v>
      </c>
      <c r="Z59" s="17">
        <v>0</v>
      </c>
      <c r="AA59" s="17">
        <v>-25983210</v>
      </c>
      <c r="AB59" s="17">
        <v>0</v>
      </c>
      <c r="AC59" s="17">
        <v>0</v>
      </c>
    </row>
    <row r="60" spans="1:30" x14ac:dyDescent="0.3">
      <c r="A60" s="7" t="s">
        <v>100</v>
      </c>
      <c r="D60" s="7">
        <v>16100</v>
      </c>
      <c r="E60" s="7" t="s">
        <v>102</v>
      </c>
      <c r="I60" s="7">
        <v>23</v>
      </c>
      <c r="J60" s="8" t="s">
        <v>146</v>
      </c>
      <c r="L60" s="17">
        <v>-212778</v>
      </c>
      <c r="M60" s="17">
        <v>-163129.38500000001</v>
      </c>
      <c r="N60" s="17">
        <v>-2147622</v>
      </c>
      <c r="O60" s="17">
        <v>-2147622</v>
      </c>
      <c r="P60" s="17">
        <v>0</v>
      </c>
      <c r="Q60" s="17">
        <v>1984492.615</v>
      </c>
      <c r="S60" s="17">
        <v>0</v>
      </c>
      <c r="T60" s="17">
        <v>-212778</v>
      </c>
      <c r="U60" s="17">
        <v>0</v>
      </c>
      <c r="X60" s="17">
        <v>-163129.38500000001</v>
      </c>
      <c r="Y60" s="17">
        <v>0</v>
      </c>
      <c r="Z60" s="17">
        <v>0</v>
      </c>
      <c r="AA60" s="17">
        <v>-212778</v>
      </c>
      <c r="AB60" s="17">
        <v>0</v>
      </c>
      <c r="AC60" s="17">
        <v>0</v>
      </c>
    </row>
    <row r="61" spans="1:30" x14ac:dyDescent="0.3">
      <c r="A61" s="7" t="s">
        <v>100</v>
      </c>
      <c r="D61" s="7">
        <v>16106</v>
      </c>
      <c r="E61" s="7" t="s">
        <v>102</v>
      </c>
      <c r="I61" s="7">
        <v>24</v>
      </c>
      <c r="J61" s="8" t="s">
        <v>147</v>
      </c>
      <c r="L61" s="17">
        <v>-67671717</v>
      </c>
      <c r="M61" s="17">
        <v>-53627251</v>
      </c>
      <c r="N61" s="17">
        <v>-53627251</v>
      </c>
      <c r="O61" s="17">
        <v>-53627251</v>
      </c>
      <c r="P61" s="17">
        <v>0</v>
      </c>
      <c r="Q61" s="17">
        <v>0</v>
      </c>
      <c r="S61" s="17">
        <v>0</v>
      </c>
      <c r="T61" s="17">
        <v>-67671717</v>
      </c>
      <c r="U61" s="17">
        <v>0</v>
      </c>
      <c r="X61" s="17">
        <v>-53627251</v>
      </c>
      <c r="Y61" s="17">
        <v>0</v>
      </c>
      <c r="Z61" s="17">
        <v>0</v>
      </c>
      <c r="AA61" s="17">
        <v>-67671717</v>
      </c>
      <c r="AB61" s="17">
        <v>0</v>
      </c>
      <c r="AC61" s="17">
        <v>0</v>
      </c>
    </row>
    <row r="62" spans="1:30" x14ac:dyDescent="0.3">
      <c r="A62" s="7" t="s">
        <v>100</v>
      </c>
      <c r="D62" s="7" t="s">
        <v>148</v>
      </c>
      <c r="E62" s="7" t="s">
        <v>102</v>
      </c>
      <c r="I62" s="7">
        <v>25</v>
      </c>
      <c r="J62" s="8" t="s">
        <v>149</v>
      </c>
      <c r="L62" s="17">
        <v>-79159574</v>
      </c>
      <c r="M62" s="17">
        <v>-59369670</v>
      </c>
      <c r="N62" s="17">
        <v>-59369673.649999991</v>
      </c>
      <c r="O62" s="17">
        <v>-59369673.649999991</v>
      </c>
      <c r="P62" s="17">
        <v>0</v>
      </c>
      <c r="Q62" s="17">
        <v>3.6499999910593033</v>
      </c>
      <c r="S62" s="17">
        <v>0</v>
      </c>
      <c r="T62" s="17">
        <v>-79159574</v>
      </c>
      <c r="U62" s="17">
        <v>0</v>
      </c>
      <c r="X62" s="17">
        <v>-59369670</v>
      </c>
      <c r="Y62" s="17">
        <v>0</v>
      </c>
      <c r="Z62" s="17">
        <v>0</v>
      </c>
      <c r="AA62" s="17">
        <v>-79159574</v>
      </c>
      <c r="AB62" s="17">
        <v>0</v>
      </c>
      <c r="AC62" s="17">
        <v>0</v>
      </c>
    </row>
    <row r="63" spans="1:30" x14ac:dyDescent="0.3">
      <c r="A63" s="7" t="s">
        <v>100</v>
      </c>
      <c r="D63" s="7">
        <v>15113</v>
      </c>
      <c r="E63" s="7" t="s">
        <v>102</v>
      </c>
      <c r="I63" s="7">
        <v>26</v>
      </c>
      <c r="J63" s="8" t="s">
        <v>150</v>
      </c>
      <c r="L63" s="17">
        <v>0</v>
      </c>
      <c r="M63" s="17">
        <v>0</v>
      </c>
      <c r="N63" s="17">
        <v>0</v>
      </c>
      <c r="O63" s="17">
        <v>0</v>
      </c>
      <c r="P63" s="17">
        <v>0</v>
      </c>
      <c r="Q63" s="17">
        <v>0</v>
      </c>
      <c r="S63" s="17">
        <v>0</v>
      </c>
      <c r="T63" s="17">
        <v>0</v>
      </c>
      <c r="U63" s="17">
        <v>0</v>
      </c>
      <c r="X63" s="17">
        <v>0</v>
      </c>
      <c r="Y63" s="17">
        <v>0</v>
      </c>
      <c r="Z63" s="17">
        <v>0</v>
      </c>
      <c r="AA63" s="17">
        <v>0</v>
      </c>
      <c r="AB63" s="17">
        <v>0</v>
      </c>
      <c r="AC63" s="17">
        <v>0</v>
      </c>
    </row>
    <row r="64" spans="1:30" x14ac:dyDescent="0.3">
      <c r="A64" s="7" t="s">
        <v>100</v>
      </c>
      <c r="D64" s="7">
        <v>14115</v>
      </c>
      <c r="E64" s="7" t="s">
        <v>102</v>
      </c>
      <c r="I64" s="7">
        <v>27</v>
      </c>
      <c r="J64" s="8" t="s">
        <v>151</v>
      </c>
      <c r="L64" s="17">
        <v>0</v>
      </c>
      <c r="M64" s="17">
        <v>0</v>
      </c>
      <c r="N64" s="17">
        <v>0</v>
      </c>
      <c r="O64" s="17">
        <v>0</v>
      </c>
      <c r="P64" s="17">
        <v>0</v>
      </c>
      <c r="Q64" s="17">
        <v>0</v>
      </c>
      <c r="S64" s="17">
        <v>0</v>
      </c>
      <c r="T64" s="17">
        <v>0</v>
      </c>
      <c r="U64" s="17">
        <v>0</v>
      </c>
      <c r="X64" s="17">
        <v>0</v>
      </c>
      <c r="Y64" s="17">
        <v>0</v>
      </c>
      <c r="Z64" s="17">
        <v>0</v>
      </c>
      <c r="AA64" s="17">
        <v>0</v>
      </c>
      <c r="AB64" s="17">
        <v>0</v>
      </c>
      <c r="AC64" s="17">
        <v>0</v>
      </c>
    </row>
    <row r="65" spans="1:30" x14ac:dyDescent="0.3">
      <c r="A65" s="7" t="s">
        <v>100</v>
      </c>
      <c r="D65" s="7" t="s">
        <v>152</v>
      </c>
      <c r="E65" s="7" t="s">
        <v>102</v>
      </c>
      <c r="I65" s="7">
        <v>28</v>
      </c>
      <c r="J65" s="8" t="s">
        <v>153</v>
      </c>
      <c r="L65" s="17">
        <v>-3533103</v>
      </c>
      <c r="M65" s="17">
        <v>0</v>
      </c>
      <c r="N65" s="17">
        <v>0</v>
      </c>
      <c r="O65" s="17">
        <v>0</v>
      </c>
      <c r="P65" s="17">
        <v>0</v>
      </c>
      <c r="Q65" s="17">
        <v>0</v>
      </c>
      <c r="S65" s="17">
        <v>0</v>
      </c>
      <c r="T65" s="17">
        <v>-3533103</v>
      </c>
      <c r="U65" s="17">
        <v>0</v>
      </c>
      <c r="X65" s="17">
        <v>0</v>
      </c>
      <c r="Y65" s="17">
        <v>0</v>
      </c>
      <c r="Z65" s="17">
        <v>0</v>
      </c>
      <c r="AA65" s="17">
        <v>-3533103</v>
      </c>
      <c r="AB65" s="17">
        <v>0</v>
      </c>
      <c r="AC65" s="17">
        <v>0</v>
      </c>
    </row>
    <row r="67" spans="1:30" s="8" customFormat="1" x14ac:dyDescent="0.3">
      <c r="J67" s="13" t="s">
        <v>154</v>
      </c>
      <c r="K67" s="14"/>
      <c r="L67" s="20">
        <v>-176560382</v>
      </c>
      <c r="M67" s="20">
        <v>-133069427.308</v>
      </c>
      <c r="N67" s="20">
        <v>-133147684.64999999</v>
      </c>
      <c r="O67" s="20">
        <v>-133147684.64999999</v>
      </c>
      <c r="P67" s="20">
        <v>0</v>
      </c>
      <c r="Q67" s="20">
        <v>78257.341999990633</v>
      </c>
      <c r="R67" s="20"/>
      <c r="S67" s="20">
        <v>0</v>
      </c>
      <c r="T67" s="20">
        <v>-176560382</v>
      </c>
      <c r="U67" s="20">
        <v>0</v>
      </c>
      <c r="V67" s="20">
        <v>0</v>
      </c>
      <c r="W67" s="20"/>
      <c r="X67" s="20">
        <v>-133069427.308</v>
      </c>
      <c r="Y67" s="20">
        <v>0</v>
      </c>
      <c r="Z67" s="20">
        <v>0</v>
      </c>
      <c r="AA67" s="20">
        <v>-176560382</v>
      </c>
      <c r="AB67" s="20">
        <v>0</v>
      </c>
      <c r="AC67" s="20">
        <v>0</v>
      </c>
      <c r="AD67" s="7"/>
    </row>
    <row r="68" spans="1:30" x14ac:dyDescent="0.3">
      <c r="AA68" s="17">
        <v>0</v>
      </c>
    </row>
    <row r="69" spans="1:30" ht="15.5" x14ac:dyDescent="0.35">
      <c r="J69" s="23" t="s">
        <v>155</v>
      </c>
      <c r="K69" s="24"/>
      <c r="L69" s="25">
        <v>-4471510.0029999912</v>
      </c>
      <c r="M69" s="25">
        <v>-16532893.808999985</v>
      </c>
      <c r="N69" s="25">
        <v>-10702696.549999818</v>
      </c>
      <c r="O69" s="25">
        <v>-10702696.579999968</v>
      </c>
      <c r="P69" s="25">
        <v>0</v>
      </c>
      <c r="Q69" s="25">
        <v>-5830197.2290000189</v>
      </c>
      <c r="R69" s="25"/>
      <c r="S69" s="25">
        <v>25291108.583999988</v>
      </c>
      <c r="T69" s="25">
        <v>-6442340.6277143955</v>
      </c>
      <c r="U69" s="25">
        <v>1970830.6247143846</v>
      </c>
      <c r="V69" s="25"/>
      <c r="W69" s="25"/>
      <c r="X69" s="25">
        <v>-16532893.808999985</v>
      </c>
      <c r="Y69" s="25">
        <v>0</v>
      </c>
      <c r="Z69" s="25">
        <v>0</v>
      </c>
      <c r="AA69" s="25">
        <v>-4471510.0029999912</v>
      </c>
      <c r="AB69" s="25">
        <v>0</v>
      </c>
      <c r="AC69" s="25">
        <v>0</v>
      </c>
    </row>
    <row r="71" spans="1:30" ht="14.5" x14ac:dyDescent="0.35">
      <c r="N71" s="31"/>
      <c r="O71" s="31"/>
      <c r="S71" s="17">
        <v>0</v>
      </c>
      <c r="X71" s="17">
        <v>0</v>
      </c>
      <c r="Y71" s="17">
        <v>0</v>
      </c>
      <c r="Z71" s="17">
        <v>0</v>
      </c>
      <c r="AA71" s="17">
        <v>0</v>
      </c>
      <c r="AB71" s="17">
        <v>0</v>
      </c>
      <c r="AC71" s="17">
        <v>0</v>
      </c>
    </row>
    <row r="72" spans="1:30" hidden="1" x14ac:dyDescent="0.3">
      <c r="N72" s="17">
        <v>0</v>
      </c>
      <c r="S72" s="17">
        <v>0</v>
      </c>
      <c r="X72" s="17">
        <v>0</v>
      </c>
      <c r="Y72" s="17">
        <v>0</v>
      </c>
      <c r="Z72" s="17">
        <v>0</v>
      </c>
      <c r="AA72" s="17">
        <v>0</v>
      </c>
      <c r="AB72" s="17">
        <v>0</v>
      </c>
      <c r="AC72" s="17">
        <v>0</v>
      </c>
    </row>
    <row r="73" spans="1:30" x14ac:dyDescent="0.3">
      <c r="A73" s="7" t="s">
        <v>100</v>
      </c>
      <c r="D73" s="147">
        <v>10314</v>
      </c>
      <c r="E73" s="7" t="s">
        <v>102</v>
      </c>
      <c r="I73" s="7">
        <v>1</v>
      </c>
      <c r="J73" s="8" t="s">
        <v>104</v>
      </c>
      <c r="L73" s="17">
        <v>0</v>
      </c>
      <c r="M73" s="17">
        <v>0</v>
      </c>
      <c r="N73" s="17">
        <v>16353.15</v>
      </c>
      <c r="O73" s="17">
        <v>0</v>
      </c>
      <c r="P73" s="17">
        <v>0</v>
      </c>
      <c r="Q73" s="17">
        <v>0</v>
      </c>
      <c r="S73" s="17">
        <v>92221.35</v>
      </c>
      <c r="T73" s="17">
        <v>0</v>
      </c>
      <c r="U73" s="17">
        <v>0</v>
      </c>
      <c r="X73" s="17">
        <v>0</v>
      </c>
      <c r="Y73" s="17">
        <v>0</v>
      </c>
      <c r="Z73" s="17">
        <v>0</v>
      </c>
      <c r="AA73" s="17">
        <v>0</v>
      </c>
      <c r="AB73" s="17">
        <v>0</v>
      </c>
      <c r="AC73" s="17">
        <v>0</v>
      </c>
    </row>
    <row r="74" spans="1:30" hidden="1" x14ac:dyDescent="0.3">
      <c r="N74" s="17">
        <v>0</v>
      </c>
      <c r="S74" s="17">
        <v>0</v>
      </c>
      <c r="X74" s="17">
        <v>0</v>
      </c>
      <c r="Y74" s="17">
        <v>0</v>
      </c>
      <c r="Z74" s="17">
        <v>0</v>
      </c>
      <c r="AA74" s="17">
        <v>0</v>
      </c>
      <c r="AB74" s="17">
        <v>0</v>
      </c>
      <c r="AC74" s="17">
        <v>0</v>
      </c>
    </row>
    <row r="75" spans="1:30" hidden="1" x14ac:dyDescent="0.3">
      <c r="N75" s="17">
        <v>0</v>
      </c>
      <c r="S75" s="17">
        <v>0</v>
      </c>
      <c r="X75" s="17">
        <v>0</v>
      </c>
      <c r="Y75" s="17">
        <v>0</v>
      </c>
      <c r="Z75" s="17">
        <v>0</v>
      </c>
      <c r="AA75" s="17">
        <v>0</v>
      </c>
      <c r="AB75" s="17">
        <v>0</v>
      </c>
      <c r="AC75" s="17">
        <v>0</v>
      </c>
    </row>
    <row r="76" spans="1:30" ht="14.5" hidden="1" x14ac:dyDescent="0.35">
      <c r="D76"/>
      <c r="J76"/>
      <c r="L76" s="235"/>
      <c r="M76" s="235"/>
    </row>
    <row r="77" spans="1:30" ht="14.5" hidden="1" x14ac:dyDescent="0.35">
      <c r="D77"/>
      <c r="J77"/>
      <c r="L77" s="235"/>
      <c r="M77" s="235"/>
    </row>
    <row r="78" spans="1:30" ht="14.5" hidden="1" x14ac:dyDescent="0.35">
      <c r="D78"/>
      <c r="J78"/>
      <c r="L78" s="235"/>
      <c r="M78" s="235"/>
    </row>
    <row r="79" spans="1:30" ht="14.5" hidden="1" x14ac:dyDescent="0.35">
      <c r="D79"/>
      <c r="J79"/>
      <c r="L79" s="235"/>
      <c r="M79" s="235"/>
    </row>
    <row r="80" spans="1:30" ht="14.5" hidden="1" x14ac:dyDescent="0.35">
      <c r="D80"/>
      <c r="J80"/>
      <c r="L80" s="235"/>
      <c r="M80" s="235"/>
    </row>
    <row r="81" spans="4:13" ht="14.5" hidden="1" x14ac:dyDescent="0.35">
      <c r="D81"/>
      <c r="J81"/>
      <c r="L81" s="235"/>
      <c r="M81" s="235"/>
    </row>
    <row r="82" spans="4:13" ht="14.5" hidden="1" x14ac:dyDescent="0.35">
      <c r="D82"/>
      <c r="J82"/>
      <c r="L82" s="235"/>
      <c r="M82" s="235"/>
    </row>
    <row r="83" spans="4:13" ht="14.5" hidden="1" x14ac:dyDescent="0.35">
      <c r="D83"/>
      <c r="J83"/>
      <c r="L83" s="235"/>
      <c r="M83" s="235"/>
    </row>
    <row r="84" spans="4:13" hidden="1" x14ac:dyDescent="0.3">
      <c r="D84" s="8"/>
      <c r="L84" s="235"/>
      <c r="M84" s="235"/>
    </row>
    <row r="85" spans="4:13" ht="12.5" hidden="1" x14ac:dyDescent="0.25">
      <c r="J85" s="7"/>
      <c r="L85" s="235"/>
      <c r="M85" s="235"/>
    </row>
    <row r="86" spans="4:13" ht="12.5" hidden="1" x14ac:dyDescent="0.25">
      <c r="J86" s="7"/>
      <c r="L86" s="235"/>
      <c r="M86" s="235"/>
    </row>
    <row r="87" spans="4:13" ht="12.5" hidden="1" x14ac:dyDescent="0.25">
      <c r="J87" s="7"/>
      <c r="L87" s="235"/>
      <c r="M87" s="235"/>
    </row>
    <row r="88" spans="4:13" ht="12.5" hidden="1" x14ac:dyDescent="0.25">
      <c r="J88" s="7"/>
      <c r="L88" s="235"/>
      <c r="M88" s="235"/>
    </row>
    <row r="89" spans="4:13" ht="12.5" hidden="1" x14ac:dyDescent="0.25">
      <c r="J89" s="7"/>
      <c r="L89" s="235"/>
      <c r="M89" s="235"/>
    </row>
    <row r="90" spans="4:13" ht="12.5" hidden="1" x14ac:dyDescent="0.25">
      <c r="J90" s="7"/>
      <c r="L90" s="235"/>
      <c r="M90" s="235"/>
    </row>
    <row r="91" spans="4:13" ht="12.5" hidden="1" x14ac:dyDescent="0.25">
      <c r="J91" s="7"/>
      <c r="L91" s="235"/>
      <c r="M91" s="235"/>
    </row>
    <row r="92" spans="4:13" ht="12.5" hidden="1" x14ac:dyDescent="0.25">
      <c r="J92" s="7"/>
      <c r="L92" s="235"/>
      <c r="M92" s="235"/>
    </row>
    <row r="93" spans="4:13" ht="12.5" hidden="1" x14ac:dyDescent="0.25">
      <c r="J93" s="7"/>
      <c r="L93" s="235"/>
      <c r="M93" s="235"/>
    </row>
    <row r="94" spans="4:13" ht="12.5" hidden="1" x14ac:dyDescent="0.25">
      <c r="J94" s="7"/>
      <c r="L94" s="235"/>
      <c r="M94" s="235"/>
    </row>
    <row r="95" spans="4:13" ht="12.5" hidden="1" x14ac:dyDescent="0.25">
      <c r="J95" s="7"/>
      <c r="L95" s="235"/>
      <c r="M95" s="235"/>
    </row>
    <row r="96" spans="4:13" ht="12.5" hidden="1" x14ac:dyDescent="0.25">
      <c r="J96" s="7"/>
      <c r="L96" s="235"/>
      <c r="M96" s="235"/>
    </row>
    <row r="97" spans="10:13" ht="12.5" hidden="1" x14ac:dyDescent="0.25">
      <c r="J97" s="7"/>
      <c r="L97" s="235"/>
      <c r="M97" s="235"/>
    </row>
    <row r="98" spans="10:13" ht="12.5" hidden="1" x14ac:dyDescent="0.25">
      <c r="J98" s="7"/>
      <c r="L98" s="235"/>
      <c r="M98" s="235"/>
    </row>
    <row r="99" spans="10:13" ht="12.5" hidden="1" x14ac:dyDescent="0.25">
      <c r="J99" s="7"/>
      <c r="L99" s="235"/>
      <c r="M99" s="235"/>
    </row>
    <row r="100" spans="10:13" ht="12.5" hidden="1" x14ac:dyDescent="0.25">
      <c r="J100" s="7"/>
      <c r="L100" s="235"/>
      <c r="M100" s="235"/>
    </row>
    <row r="101" spans="10:13" ht="12.5" hidden="1" x14ac:dyDescent="0.25">
      <c r="J101" s="7"/>
      <c r="L101" s="235"/>
      <c r="M101" s="235"/>
    </row>
    <row r="102" spans="10:13" ht="12.5" hidden="1" x14ac:dyDescent="0.25">
      <c r="J102" s="7"/>
      <c r="L102" s="235"/>
      <c r="M102" s="235"/>
    </row>
    <row r="103" spans="10:13" ht="12.5" hidden="1" x14ac:dyDescent="0.25">
      <c r="J103" s="7"/>
      <c r="L103" s="235"/>
      <c r="M103" s="235"/>
    </row>
    <row r="104" spans="10:13" ht="12.5" hidden="1" x14ac:dyDescent="0.25">
      <c r="J104" s="7"/>
      <c r="L104" s="235"/>
      <c r="M104" s="235"/>
    </row>
    <row r="105" spans="10:13" ht="12.5" hidden="1" x14ac:dyDescent="0.25">
      <c r="J105" s="7"/>
      <c r="L105" s="235"/>
      <c r="M105" s="235"/>
    </row>
    <row r="106" spans="10:13" ht="14.5" hidden="1" x14ac:dyDescent="0.35">
      <c r="J106"/>
      <c r="L106" s="235"/>
      <c r="M106" s="235"/>
    </row>
    <row r="107" spans="10:13" hidden="1" x14ac:dyDescent="0.3"/>
    <row r="108" spans="10:13" hidden="1" x14ac:dyDescent="0.3"/>
    <row r="109" spans="10:13" hidden="1" x14ac:dyDescent="0.3"/>
    <row r="115" spans="1:29" x14ac:dyDescent="0.3">
      <c r="A115" s="7" t="s">
        <v>100</v>
      </c>
      <c r="N115" s="17">
        <v>9300899.5800004136</v>
      </c>
      <c r="S115" s="17">
        <v>25291108.584000006</v>
      </c>
      <c r="X115" s="17">
        <v>-16532893.809</v>
      </c>
      <c r="Y115" s="17">
        <v>0</v>
      </c>
      <c r="Z115" s="17">
        <v>0</v>
      </c>
      <c r="AA115" s="17">
        <v>-21721627.002999999</v>
      </c>
      <c r="AB115" s="17">
        <v>0</v>
      </c>
      <c r="AC115" s="17">
        <v>0</v>
      </c>
    </row>
  </sheetData>
  <hyperlinks>
    <hyperlink ref="AC15:AD15" location="'summary report 1st PCC'!A1" display="PCC" xr:uid="{8368BFC6-63A1-4850-B380-944D795E2A51}"/>
    <hyperlink ref="AF15:AG15" location="'Summary Report 1st'!I122" display="CC" xr:uid="{5ACE7E5F-EC79-41B5-8638-C60B4D6E21D7}"/>
  </hyperlinks>
  <pageMargins left="0.23622047244094491" right="0.23622047244094491" top="0.74803149606299213" bottom="0.74803149606299213" header="0.31496062992125984" footer="0.31496062992125984"/>
  <pageSetup paperSize="8" scale="93" orientation="landscape" r:id="rId1"/>
  <headerFooter>
    <oddHeader>&amp;L &amp;R&amp;A</oddHeader>
    <oddFooter>&amp;L&amp;F</oddFooter>
    <evenHeader>&amp;L </evenHeader>
    <evenFooter>&amp;L </evenFooter>
    <firstHeader>&amp;L </firstHeader>
    <firstFooter>&amp;L </first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autoPageBreaks="0" fitToPage="1"/>
  </sheetPr>
  <dimension ref="A1:AK73"/>
  <sheetViews>
    <sheetView showGridLines="0" tabSelected="1" topLeftCell="I9" zoomScale="86" zoomScaleNormal="86" workbookViewId="0">
      <pane xSplit="1" ySplit="9" topLeftCell="J18" activePane="bottomRight" state="frozen"/>
      <selection activeCell="U61" sqref="U61"/>
      <selection pane="topRight" activeCell="U61" sqref="U61"/>
      <selection pane="bottomLeft" activeCell="U61" sqref="U61"/>
      <selection pane="bottomRight" activeCell="U61" sqref="U61"/>
    </sheetView>
  </sheetViews>
  <sheetFormatPr defaultRowHeight="13" x14ac:dyDescent="0.3"/>
  <cols>
    <col min="1" max="1" width="10.26953125" style="7" hidden="1" customWidth="1"/>
    <col min="2" max="2" width="11.26953125" style="7" hidden="1" customWidth="1"/>
    <col min="3" max="3" width="19" style="7" hidden="1" customWidth="1"/>
    <col min="4" max="4" width="11.7265625" style="7" hidden="1" customWidth="1"/>
    <col min="5" max="5" width="18" style="7" hidden="1" customWidth="1"/>
    <col min="6" max="6" width="14.7265625" style="7" hidden="1" customWidth="1"/>
    <col min="7" max="7" width="17.7265625" style="7" hidden="1" customWidth="1"/>
    <col min="8" max="8" width="27.7265625" style="7" hidden="1" customWidth="1"/>
    <col min="9" max="9" width="3.7265625" style="7" customWidth="1"/>
    <col min="10" max="10" width="66.453125" style="8" customWidth="1"/>
    <col min="11" max="11" width="3.26953125" style="7" customWidth="1"/>
    <col min="12" max="13" width="13.54296875" style="17" customWidth="1"/>
    <col min="14" max="14" width="17" style="17" bestFit="1" customWidth="1"/>
    <col min="15" max="15" width="27" style="17" hidden="1" customWidth="1"/>
    <col min="16" max="16" width="13.7265625" style="17" customWidth="1"/>
    <col min="17" max="17" width="2.26953125" style="17" customWidth="1"/>
    <col min="18" max="18" width="14.7265625" style="17" hidden="1" customWidth="1"/>
    <col min="19" max="19" width="16.54296875" style="17" customWidth="1"/>
    <col min="20" max="20" width="14.54296875" style="17" customWidth="1"/>
    <col min="21" max="21" width="16.7265625" style="17" hidden="1" customWidth="1"/>
    <col min="22" max="22" width="14.54296875" style="17" hidden="1" customWidth="1"/>
    <col min="23" max="23" width="41.26953125" style="17" hidden="1" customWidth="1"/>
    <col min="24" max="24" width="9.1796875" style="17" hidden="1" customWidth="1"/>
    <col min="25" max="30" width="17" style="17" hidden="1" customWidth="1"/>
    <col min="31" max="31" width="9.26953125" style="7" hidden="1" customWidth="1"/>
    <col min="32" max="32" width="15.26953125" style="7" hidden="1" customWidth="1"/>
    <col min="33" max="33" width="9.1796875" style="7" hidden="1" customWidth="1"/>
    <col min="34" max="34" width="11.54296875" style="7" bestFit="1" customWidth="1"/>
    <col min="35" max="35" width="9.7265625" style="7" bestFit="1" customWidth="1"/>
    <col min="36" max="37" width="10.7265625" style="7" bestFit="1" customWidth="1"/>
    <col min="38" max="260" width="9.26953125" style="7"/>
    <col min="261" max="261" width="16" style="7" customWidth="1"/>
    <col min="262" max="262" width="12.7265625" style="7" customWidth="1"/>
    <col min="263" max="263" width="12" style="7" customWidth="1"/>
    <col min="264" max="264" width="16" style="7" customWidth="1"/>
    <col min="265" max="265" width="55" style="7" bestFit="1" customWidth="1"/>
    <col min="266" max="266" width="3.26953125" style="7" customWidth="1"/>
    <col min="267" max="267" width="16" style="7" customWidth="1"/>
    <col min="268" max="268" width="16.26953125" style="7" customWidth="1"/>
    <col min="269" max="269" width="14.7265625" style="7" bestFit="1" customWidth="1"/>
    <col min="270" max="270" width="3.453125" style="7" customWidth="1"/>
    <col min="271" max="271" width="15.7265625" style="7" customWidth="1"/>
    <col min="272" max="272" width="21" style="7" customWidth="1"/>
    <col min="273" max="273" width="3.7265625" style="7" customWidth="1"/>
    <col min="274" max="274" width="16.7265625" style="7" customWidth="1"/>
    <col min="275" max="275" width="21.453125" style="7" customWidth="1"/>
    <col min="276" max="276" width="13.54296875" style="7" customWidth="1"/>
    <col min="277" max="277" width="2.26953125" style="7" customWidth="1"/>
    <col min="278" max="278" width="16.54296875" style="7" customWidth="1"/>
    <col min="279" max="279" width="14.54296875" style="7" customWidth="1"/>
    <col min="280" max="280" width="41.26953125" style="7" customWidth="1"/>
    <col min="281" max="281" width="9.26953125" style="7"/>
    <col min="282" max="287" width="17" style="7" customWidth="1"/>
    <col min="288" max="288" width="9.26953125" style="7" customWidth="1"/>
    <col min="289" max="516" width="9.26953125" style="7"/>
    <col min="517" max="517" width="16" style="7" customWidth="1"/>
    <col min="518" max="518" width="12.7265625" style="7" customWidth="1"/>
    <col min="519" max="519" width="12" style="7" customWidth="1"/>
    <col min="520" max="520" width="16" style="7" customWidth="1"/>
    <col min="521" max="521" width="55" style="7" bestFit="1" customWidth="1"/>
    <col min="522" max="522" width="3.26953125" style="7" customWidth="1"/>
    <col min="523" max="523" width="16" style="7" customWidth="1"/>
    <col min="524" max="524" width="16.26953125" style="7" customWidth="1"/>
    <col min="525" max="525" width="14.7265625" style="7" bestFit="1" customWidth="1"/>
    <col min="526" max="526" width="3.453125" style="7" customWidth="1"/>
    <col min="527" max="527" width="15.7265625" style="7" customWidth="1"/>
    <col min="528" max="528" width="21" style="7" customWidth="1"/>
    <col min="529" max="529" width="3.7265625" style="7" customWidth="1"/>
    <col min="530" max="530" width="16.7265625" style="7" customWidth="1"/>
    <col min="531" max="531" width="21.453125" style="7" customWidth="1"/>
    <col min="532" max="532" width="13.54296875" style="7" customWidth="1"/>
    <col min="533" max="533" width="2.26953125" style="7" customWidth="1"/>
    <col min="534" max="534" width="16.54296875" style="7" customWidth="1"/>
    <col min="535" max="535" width="14.54296875" style="7" customWidth="1"/>
    <col min="536" max="536" width="41.26953125" style="7" customWidth="1"/>
    <col min="537" max="537" width="9.26953125" style="7"/>
    <col min="538" max="543" width="17" style="7" customWidth="1"/>
    <col min="544" max="544" width="9.26953125" style="7" customWidth="1"/>
    <col min="545" max="772" width="9.26953125" style="7"/>
    <col min="773" max="773" width="16" style="7" customWidth="1"/>
    <col min="774" max="774" width="12.7265625" style="7" customWidth="1"/>
    <col min="775" max="775" width="12" style="7" customWidth="1"/>
    <col min="776" max="776" width="16" style="7" customWidth="1"/>
    <col min="777" max="777" width="55" style="7" bestFit="1" customWidth="1"/>
    <col min="778" max="778" width="3.26953125" style="7" customWidth="1"/>
    <col min="779" max="779" width="16" style="7" customWidth="1"/>
    <col min="780" max="780" width="16.26953125" style="7" customWidth="1"/>
    <col min="781" max="781" width="14.7265625" style="7" bestFit="1" customWidth="1"/>
    <col min="782" max="782" width="3.453125" style="7" customWidth="1"/>
    <col min="783" max="783" width="15.7265625" style="7" customWidth="1"/>
    <col min="784" max="784" width="21" style="7" customWidth="1"/>
    <col min="785" max="785" width="3.7265625" style="7" customWidth="1"/>
    <col min="786" max="786" width="16.7265625" style="7" customWidth="1"/>
    <col min="787" max="787" width="21.453125" style="7" customWidth="1"/>
    <col min="788" max="788" width="13.54296875" style="7" customWidth="1"/>
    <col min="789" max="789" width="2.26953125" style="7" customWidth="1"/>
    <col min="790" max="790" width="16.54296875" style="7" customWidth="1"/>
    <col min="791" max="791" width="14.54296875" style="7" customWidth="1"/>
    <col min="792" max="792" width="41.26953125" style="7" customWidth="1"/>
    <col min="793" max="793" width="9.26953125" style="7"/>
    <col min="794" max="799" width="17" style="7" customWidth="1"/>
    <col min="800" max="800" width="9.26953125" style="7" customWidth="1"/>
    <col min="801" max="1028" width="9.26953125" style="7"/>
    <col min="1029" max="1029" width="16" style="7" customWidth="1"/>
    <col min="1030" max="1030" width="12.7265625" style="7" customWidth="1"/>
    <col min="1031" max="1031" width="12" style="7" customWidth="1"/>
    <col min="1032" max="1032" width="16" style="7" customWidth="1"/>
    <col min="1033" max="1033" width="55" style="7" bestFit="1" customWidth="1"/>
    <col min="1034" max="1034" width="3.26953125" style="7" customWidth="1"/>
    <col min="1035" max="1035" width="16" style="7" customWidth="1"/>
    <col min="1036" max="1036" width="16.26953125" style="7" customWidth="1"/>
    <col min="1037" max="1037" width="14.7265625" style="7" bestFit="1" customWidth="1"/>
    <col min="1038" max="1038" width="3.453125" style="7" customWidth="1"/>
    <col min="1039" max="1039" width="15.7265625" style="7" customWidth="1"/>
    <col min="1040" max="1040" width="21" style="7" customWidth="1"/>
    <col min="1041" max="1041" width="3.7265625" style="7" customWidth="1"/>
    <col min="1042" max="1042" width="16.7265625" style="7" customWidth="1"/>
    <col min="1043" max="1043" width="21.453125" style="7" customWidth="1"/>
    <col min="1044" max="1044" width="13.54296875" style="7" customWidth="1"/>
    <col min="1045" max="1045" width="2.26953125" style="7" customWidth="1"/>
    <col min="1046" max="1046" width="16.54296875" style="7" customWidth="1"/>
    <col min="1047" max="1047" width="14.54296875" style="7" customWidth="1"/>
    <col min="1048" max="1048" width="41.26953125" style="7" customWidth="1"/>
    <col min="1049" max="1049" width="9.26953125" style="7"/>
    <col min="1050" max="1055" width="17" style="7" customWidth="1"/>
    <col min="1056" max="1056" width="9.26953125" style="7" customWidth="1"/>
    <col min="1057" max="1284" width="9.26953125" style="7"/>
    <col min="1285" max="1285" width="16" style="7" customWidth="1"/>
    <col min="1286" max="1286" width="12.7265625" style="7" customWidth="1"/>
    <col min="1287" max="1287" width="12" style="7" customWidth="1"/>
    <col min="1288" max="1288" width="16" style="7" customWidth="1"/>
    <col min="1289" max="1289" width="55" style="7" bestFit="1" customWidth="1"/>
    <col min="1290" max="1290" width="3.26953125" style="7" customWidth="1"/>
    <col min="1291" max="1291" width="16" style="7" customWidth="1"/>
    <col min="1292" max="1292" width="16.26953125" style="7" customWidth="1"/>
    <col min="1293" max="1293" width="14.7265625" style="7" bestFit="1" customWidth="1"/>
    <col min="1294" max="1294" width="3.453125" style="7" customWidth="1"/>
    <col min="1295" max="1295" width="15.7265625" style="7" customWidth="1"/>
    <col min="1296" max="1296" width="21" style="7" customWidth="1"/>
    <col min="1297" max="1297" width="3.7265625" style="7" customWidth="1"/>
    <col min="1298" max="1298" width="16.7265625" style="7" customWidth="1"/>
    <col min="1299" max="1299" width="21.453125" style="7" customWidth="1"/>
    <col min="1300" max="1300" width="13.54296875" style="7" customWidth="1"/>
    <col min="1301" max="1301" width="2.26953125" style="7" customWidth="1"/>
    <col min="1302" max="1302" width="16.54296875" style="7" customWidth="1"/>
    <col min="1303" max="1303" width="14.54296875" style="7" customWidth="1"/>
    <col min="1304" max="1304" width="41.26953125" style="7" customWidth="1"/>
    <col min="1305" max="1305" width="9.26953125" style="7"/>
    <col min="1306" max="1311" width="17" style="7" customWidth="1"/>
    <col min="1312" max="1312" width="9.26953125" style="7" customWidth="1"/>
    <col min="1313" max="1540" width="9.26953125" style="7"/>
    <col min="1541" max="1541" width="16" style="7" customWidth="1"/>
    <col min="1542" max="1542" width="12.7265625" style="7" customWidth="1"/>
    <col min="1543" max="1543" width="12" style="7" customWidth="1"/>
    <col min="1544" max="1544" width="16" style="7" customWidth="1"/>
    <col min="1545" max="1545" width="55" style="7" bestFit="1" customWidth="1"/>
    <col min="1546" max="1546" width="3.26953125" style="7" customWidth="1"/>
    <col min="1547" max="1547" width="16" style="7" customWidth="1"/>
    <col min="1548" max="1548" width="16.26953125" style="7" customWidth="1"/>
    <col min="1549" max="1549" width="14.7265625" style="7" bestFit="1" customWidth="1"/>
    <col min="1550" max="1550" width="3.453125" style="7" customWidth="1"/>
    <col min="1551" max="1551" width="15.7265625" style="7" customWidth="1"/>
    <col min="1552" max="1552" width="21" style="7" customWidth="1"/>
    <col min="1553" max="1553" width="3.7265625" style="7" customWidth="1"/>
    <col min="1554" max="1554" width="16.7265625" style="7" customWidth="1"/>
    <col min="1555" max="1555" width="21.453125" style="7" customWidth="1"/>
    <col min="1556" max="1556" width="13.54296875" style="7" customWidth="1"/>
    <col min="1557" max="1557" width="2.26953125" style="7" customWidth="1"/>
    <col min="1558" max="1558" width="16.54296875" style="7" customWidth="1"/>
    <col min="1559" max="1559" width="14.54296875" style="7" customWidth="1"/>
    <col min="1560" max="1560" width="41.26953125" style="7" customWidth="1"/>
    <col min="1561" max="1561" width="9.26953125" style="7"/>
    <col min="1562" max="1567" width="17" style="7" customWidth="1"/>
    <col min="1568" max="1568" width="9.26953125" style="7" customWidth="1"/>
    <col min="1569" max="1796" width="9.26953125" style="7"/>
    <col min="1797" max="1797" width="16" style="7" customWidth="1"/>
    <col min="1798" max="1798" width="12.7265625" style="7" customWidth="1"/>
    <col min="1799" max="1799" width="12" style="7" customWidth="1"/>
    <col min="1800" max="1800" width="16" style="7" customWidth="1"/>
    <col min="1801" max="1801" width="55" style="7" bestFit="1" customWidth="1"/>
    <col min="1802" max="1802" width="3.26953125" style="7" customWidth="1"/>
    <col min="1803" max="1803" width="16" style="7" customWidth="1"/>
    <col min="1804" max="1804" width="16.26953125" style="7" customWidth="1"/>
    <col min="1805" max="1805" width="14.7265625" style="7" bestFit="1" customWidth="1"/>
    <col min="1806" max="1806" width="3.453125" style="7" customWidth="1"/>
    <col min="1807" max="1807" width="15.7265625" style="7" customWidth="1"/>
    <col min="1808" max="1808" width="21" style="7" customWidth="1"/>
    <col min="1809" max="1809" width="3.7265625" style="7" customWidth="1"/>
    <col min="1810" max="1810" width="16.7265625" style="7" customWidth="1"/>
    <col min="1811" max="1811" width="21.453125" style="7" customWidth="1"/>
    <col min="1812" max="1812" width="13.54296875" style="7" customWidth="1"/>
    <col min="1813" max="1813" width="2.26953125" style="7" customWidth="1"/>
    <col min="1814" max="1814" width="16.54296875" style="7" customWidth="1"/>
    <col min="1815" max="1815" width="14.54296875" style="7" customWidth="1"/>
    <col min="1816" max="1816" width="41.26953125" style="7" customWidth="1"/>
    <col min="1817" max="1817" width="9.26953125" style="7"/>
    <col min="1818" max="1823" width="17" style="7" customWidth="1"/>
    <col min="1824" max="1824" width="9.26953125" style="7" customWidth="1"/>
    <col min="1825" max="2052" width="9.26953125" style="7"/>
    <col min="2053" max="2053" width="16" style="7" customWidth="1"/>
    <col min="2054" max="2054" width="12.7265625" style="7" customWidth="1"/>
    <col min="2055" max="2055" width="12" style="7" customWidth="1"/>
    <col min="2056" max="2056" width="16" style="7" customWidth="1"/>
    <col min="2057" max="2057" width="55" style="7" bestFit="1" customWidth="1"/>
    <col min="2058" max="2058" width="3.26953125" style="7" customWidth="1"/>
    <col min="2059" max="2059" width="16" style="7" customWidth="1"/>
    <col min="2060" max="2060" width="16.26953125" style="7" customWidth="1"/>
    <col min="2061" max="2061" width="14.7265625" style="7" bestFit="1" customWidth="1"/>
    <col min="2062" max="2062" width="3.453125" style="7" customWidth="1"/>
    <col min="2063" max="2063" width="15.7265625" style="7" customWidth="1"/>
    <col min="2064" max="2064" width="21" style="7" customWidth="1"/>
    <col min="2065" max="2065" width="3.7265625" style="7" customWidth="1"/>
    <col min="2066" max="2066" width="16.7265625" style="7" customWidth="1"/>
    <col min="2067" max="2067" width="21.453125" style="7" customWidth="1"/>
    <col min="2068" max="2068" width="13.54296875" style="7" customWidth="1"/>
    <col min="2069" max="2069" width="2.26953125" style="7" customWidth="1"/>
    <col min="2070" max="2070" width="16.54296875" style="7" customWidth="1"/>
    <col min="2071" max="2071" width="14.54296875" style="7" customWidth="1"/>
    <col min="2072" max="2072" width="41.26953125" style="7" customWidth="1"/>
    <col min="2073" max="2073" width="9.26953125" style="7"/>
    <col min="2074" max="2079" width="17" style="7" customWidth="1"/>
    <col min="2080" max="2080" width="9.26953125" style="7" customWidth="1"/>
    <col min="2081" max="2308" width="9.26953125" style="7"/>
    <col min="2309" max="2309" width="16" style="7" customWidth="1"/>
    <col min="2310" max="2310" width="12.7265625" style="7" customWidth="1"/>
    <col min="2311" max="2311" width="12" style="7" customWidth="1"/>
    <col min="2312" max="2312" width="16" style="7" customWidth="1"/>
    <col min="2313" max="2313" width="55" style="7" bestFit="1" customWidth="1"/>
    <col min="2314" max="2314" width="3.26953125" style="7" customWidth="1"/>
    <col min="2315" max="2315" width="16" style="7" customWidth="1"/>
    <col min="2316" max="2316" width="16.26953125" style="7" customWidth="1"/>
    <col min="2317" max="2317" width="14.7265625" style="7" bestFit="1" customWidth="1"/>
    <col min="2318" max="2318" width="3.453125" style="7" customWidth="1"/>
    <col min="2319" max="2319" width="15.7265625" style="7" customWidth="1"/>
    <col min="2320" max="2320" width="21" style="7" customWidth="1"/>
    <col min="2321" max="2321" width="3.7265625" style="7" customWidth="1"/>
    <col min="2322" max="2322" width="16.7265625" style="7" customWidth="1"/>
    <col min="2323" max="2323" width="21.453125" style="7" customWidth="1"/>
    <col min="2324" max="2324" width="13.54296875" style="7" customWidth="1"/>
    <col min="2325" max="2325" width="2.26953125" style="7" customWidth="1"/>
    <col min="2326" max="2326" width="16.54296875" style="7" customWidth="1"/>
    <col min="2327" max="2327" width="14.54296875" style="7" customWidth="1"/>
    <col min="2328" max="2328" width="41.26953125" style="7" customWidth="1"/>
    <col min="2329" max="2329" width="9.26953125" style="7"/>
    <col min="2330" max="2335" width="17" style="7" customWidth="1"/>
    <col min="2336" max="2336" width="9.26953125" style="7" customWidth="1"/>
    <col min="2337" max="2564" width="9.26953125" style="7"/>
    <col min="2565" max="2565" width="16" style="7" customWidth="1"/>
    <col min="2566" max="2566" width="12.7265625" style="7" customWidth="1"/>
    <col min="2567" max="2567" width="12" style="7" customWidth="1"/>
    <col min="2568" max="2568" width="16" style="7" customWidth="1"/>
    <col min="2569" max="2569" width="55" style="7" bestFit="1" customWidth="1"/>
    <col min="2570" max="2570" width="3.26953125" style="7" customWidth="1"/>
    <col min="2571" max="2571" width="16" style="7" customWidth="1"/>
    <col min="2572" max="2572" width="16.26953125" style="7" customWidth="1"/>
    <col min="2573" max="2573" width="14.7265625" style="7" bestFit="1" customWidth="1"/>
    <col min="2574" max="2574" width="3.453125" style="7" customWidth="1"/>
    <col min="2575" max="2575" width="15.7265625" style="7" customWidth="1"/>
    <col min="2576" max="2576" width="21" style="7" customWidth="1"/>
    <col min="2577" max="2577" width="3.7265625" style="7" customWidth="1"/>
    <col min="2578" max="2578" width="16.7265625" style="7" customWidth="1"/>
    <col min="2579" max="2579" width="21.453125" style="7" customWidth="1"/>
    <col min="2580" max="2580" width="13.54296875" style="7" customWidth="1"/>
    <col min="2581" max="2581" width="2.26953125" style="7" customWidth="1"/>
    <col min="2582" max="2582" width="16.54296875" style="7" customWidth="1"/>
    <col min="2583" max="2583" width="14.54296875" style="7" customWidth="1"/>
    <col min="2584" max="2584" width="41.26953125" style="7" customWidth="1"/>
    <col min="2585" max="2585" width="9.26953125" style="7"/>
    <col min="2586" max="2591" width="17" style="7" customWidth="1"/>
    <col min="2592" max="2592" width="9.26953125" style="7" customWidth="1"/>
    <col min="2593" max="2820" width="9.26953125" style="7"/>
    <col min="2821" max="2821" width="16" style="7" customWidth="1"/>
    <col min="2822" max="2822" width="12.7265625" style="7" customWidth="1"/>
    <col min="2823" max="2823" width="12" style="7" customWidth="1"/>
    <col min="2824" max="2824" width="16" style="7" customWidth="1"/>
    <col min="2825" max="2825" width="55" style="7" bestFit="1" customWidth="1"/>
    <col min="2826" max="2826" width="3.26953125" style="7" customWidth="1"/>
    <col min="2827" max="2827" width="16" style="7" customWidth="1"/>
    <col min="2828" max="2828" width="16.26953125" style="7" customWidth="1"/>
    <col min="2829" max="2829" width="14.7265625" style="7" bestFit="1" customWidth="1"/>
    <col min="2830" max="2830" width="3.453125" style="7" customWidth="1"/>
    <col min="2831" max="2831" width="15.7265625" style="7" customWidth="1"/>
    <col min="2832" max="2832" width="21" style="7" customWidth="1"/>
    <col min="2833" max="2833" width="3.7265625" style="7" customWidth="1"/>
    <col min="2834" max="2834" width="16.7265625" style="7" customWidth="1"/>
    <col min="2835" max="2835" width="21.453125" style="7" customWidth="1"/>
    <col min="2836" max="2836" width="13.54296875" style="7" customWidth="1"/>
    <col min="2837" max="2837" width="2.26953125" style="7" customWidth="1"/>
    <col min="2838" max="2838" width="16.54296875" style="7" customWidth="1"/>
    <col min="2839" max="2839" width="14.54296875" style="7" customWidth="1"/>
    <col min="2840" max="2840" width="41.26953125" style="7" customWidth="1"/>
    <col min="2841" max="2841" width="9.26953125" style="7"/>
    <col min="2842" max="2847" width="17" style="7" customWidth="1"/>
    <col min="2848" max="2848" width="9.26953125" style="7" customWidth="1"/>
    <col min="2849" max="3076" width="9.26953125" style="7"/>
    <col min="3077" max="3077" width="16" style="7" customWidth="1"/>
    <col min="3078" max="3078" width="12.7265625" style="7" customWidth="1"/>
    <col min="3079" max="3079" width="12" style="7" customWidth="1"/>
    <col min="3080" max="3080" width="16" style="7" customWidth="1"/>
    <col min="3081" max="3081" width="55" style="7" bestFit="1" customWidth="1"/>
    <col min="3082" max="3082" width="3.26953125" style="7" customWidth="1"/>
    <col min="3083" max="3083" width="16" style="7" customWidth="1"/>
    <col min="3084" max="3084" width="16.26953125" style="7" customWidth="1"/>
    <col min="3085" max="3085" width="14.7265625" style="7" bestFit="1" customWidth="1"/>
    <col min="3086" max="3086" width="3.453125" style="7" customWidth="1"/>
    <col min="3087" max="3087" width="15.7265625" style="7" customWidth="1"/>
    <col min="3088" max="3088" width="21" style="7" customWidth="1"/>
    <col min="3089" max="3089" width="3.7265625" style="7" customWidth="1"/>
    <col min="3090" max="3090" width="16.7265625" style="7" customWidth="1"/>
    <col min="3091" max="3091" width="21.453125" style="7" customWidth="1"/>
    <col min="3092" max="3092" width="13.54296875" style="7" customWidth="1"/>
    <col min="3093" max="3093" width="2.26953125" style="7" customWidth="1"/>
    <col min="3094" max="3094" width="16.54296875" style="7" customWidth="1"/>
    <col min="3095" max="3095" width="14.54296875" style="7" customWidth="1"/>
    <col min="3096" max="3096" width="41.26953125" style="7" customWidth="1"/>
    <col min="3097" max="3097" width="9.26953125" style="7"/>
    <col min="3098" max="3103" width="17" style="7" customWidth="1"/>
    <col min="3104" max="3104" width="9.26953125" style="7" customWidth="1"/>
    <col min="3105" max="3332" width="9.26953125" style="7"/>
    <col min="3333" max="3333" width="16" style="7" customWidth="1"/>
    <col min="3334" max="3334" width="12.7265625" style="7" customWidth="1"/>
    <col min="3335" max="3335" width="12" style="7" customWidth="1"/>
    <col min="3336" max="3336" width="16" style="7" customWidth="1"/>
    <col min="3337" max="3337" width="55" style="7" bestFit="1" customWidth="1"/>
    <col min="3338" max="3338" width="3.26953125" style="7" customWidth="1"/>
    <col min="3339" max="3339" width="16" style="7" customWidth="1"/>
    <col min="3340" max="3340" width="16.26953125" style="7" customWidth="1"/>
    <col min="3341" max="3341" width="14.7265625" style="7" bestFit="1" customWidth="1"/>
    <col min="3342" max="3342" width="3.453125" style="7" customWidth="1"/>
    <col min="3343" max="3343" width="15.7265625" style="7" customWidth="1"/>
    <col min="3344" max="3344" width="21" style="7" customWidth="1"/>
    <col min="3345" max="3345" width="3.7265625" style="7" customWidth="1"/>
    <col min="3346" max="3346" width="16.7265625" style="7" customWidth="1"/>
    <col min="3347" max="3347" width="21.453125" style="7" customWidth="1"/>
    <col min="3348" max="3348" width="13.54296875" style="7" customWidth="1"/>
    <col min="3349" max="3349" width="2.26953125" style="7" customWidth="1"/>
    <col min="3350" max="3350" width="16.54296875" style="7" customWidth="1"/>
    <col min="3351" max="3351" width="14.54296875" style="7" customWidth="1"/>
    <col min="3352" max="3352" width="41.26953125" style="7" customWidth="1"/>
    <col min="3353" max="3353" width="9.26953125" style="7"/>
    <col min="3354" max="3359" width="17" style="7" customWidth="1"/>
    <col min="3360" max="3360" width="9.26953125" style="7" customWidth="1"/>
    <col min="3361" max="3588" width="9.26953125" style="7"/>
    <col min="3589" max="3589" width="16" style="7" customWidth="1"/>
    <col min="3590" max="3590" width="12.7265625" style="7" customWidth="1"/>
    <col min="3591" max="3591" width="12" style="7" customWidth="1"/>
    <col min="3592" max="3592" width="16" style="7" customWidth="1"/>
    <col min="3593" max="3593" width="55" style="7" bestFit="1" customWidth="1"/>
    <col min="3594" max="3594" width="3.26953125" style="7" customWidth="1"/>
    <col min="3595" max="3595" width="16" style="7" customWidth="1"/>
    <col min="3596" max="3596" width="16.26953125" style="7" customWidth="1"/>
    <col min="3597" max="3597" width="14.7265625" style="7" bestFit="1" customWidth="1"/>
    <col min="3598" max="3598" width="3.453125" style="7" customWidth="1"/>
    <col min="3599" max="3599" width="15.7265625" style="7" customWidth="1"/>
    <col min="3600" max="3600" width="21" style="7" customWidth="1"/>
    <col min="3601" max="3601" width="3.7265625" style="7" customWidth="1"/>
    <col min="3602" max="3602" width="16.7265625" style="7" customWidth="1"/>
    <col min="3603" max="3603" width="21.453125" style="7" customWidth="1"/>
    <col min="3604" max="3604" width="13.54296875" style="7" customWidth="1"/>
    <col min="3605" max="3605" width="2.26953125" style="7" customWidth="1"/>
    <col min="3606" max="3606" width="16.54296875" style="7" customWidth="1"/>
    <col min="3607" max="3607" width="14.54296875" style="7" customWidth="1"/>
    <col min="3608" max="3608" width="41.26953125" style="7" customWidth="1"/>
    <col min="3609" max="3609" width="9.26953125" style="7"/>
    <col min="3610" max="3615" width="17" style="7" customWidth="1"/>
    <col min="3616" max="3616" width="9.26953125" style="7" customWidth="1"/>
    <col min="3617" max="3844" width="9.26953125" style="7"/>
    <col min="3845" max="3845" width="16" style="7" customWidth="1"/>
    <col min="3846" max="3846" width="12.7265625" style="7" customWidth="1"/>
    <col min="3847" max="3847" width="12" style="7" customWidth="1"/>
    <col min="3848" max="3848" width="16" style="7" customWidth="1"/>
    <col min="3849" max="3849" width="55" style="7" bestFit="1" customWidth="1"/>
    <col min="3850" max="3850" width="3.26953125" style="7" customWidth="1"/>
    <col min="3851" max="3851" width="16" style="7" customWidth="1"/>
    <col min="3852" max="3852" width="16.26953125" style="7" customWidth="1"/>
    <col min="3853" max="3853" width="14.7265625" style="7" bestFit="1" customWidth="1"/>
    <col min="3854" max="3854" width="3.453125" style="7" customWidth="1"/>
    <col min="3855" max="3855" width="15.7265625" style="7" customWidth="1"/>
    <col min="3856" max="3856" width="21" style="7" customWidth="1"/>
    <col min="3857" max="3857" width="3.7265625" style="7" customWidth="1"/>
    <col min="3858" max="3858" width="16.7265625" style="7" customWidth="1"/>
    <col min="3859" max="3859" width="21.453125" style="7" customWidth="1"/>
    <col min="3860" max="3860" width="13.54296875" style="7" customWidth="1"/>
    <col min="3861" max="3861" width="2.26953125" style="7" customWidth="1"/>
    <col min="3862" max="3862" width="16.54296875" style="7" customWidth="1"/>
    <col min="3863" max="3863" width="14.54296875" style="7" customWidth="1"/>
    <col min="3864" max="3864" width="41.26953125" style="7" customWidth="1"/>
    <col min="3865" max="3865" width="9.26953125" style="7"/>
    <col min="3866" max="3871" width="17" style="7" customWidth="1"/>
    <col min="3872" max="3872" width="9.26953125" style="7" customWidth="1"/>
    <col min="3873" max="4100" width="9.26953125" style="7"/>
    <col min="4101" max="4101" width="16" style="7" customWidth="1"/>
    <col min="4102" max="4102" width="12.7265625" style="7" customWidth="1"/>
    <col min="4103" max="4103" width="12" style="7" customWidth="1"/>
    <col min="4104" max="4104" width="16" style="7" customWidth="1"/>
    <col min="4105" max="4105" width="55" style="7" bestFit="1" customWidth="1"/>
    <col min="4106" max="4106" width="3.26953125" style="7" customWidth="1"/>
    <col min="4107" max="4107" width="16" style="7" customWidth="1"/>
    <col min="4108" max="4108" width="16.26953125" style="7" customWidth="1"/>
    <col min="4109" max="4109" width="14.7265625" style="7" bestFit="1" customWidth="1"/>
    <col min="4110" max="4110" width="3.453125" style="7" customWidth="1"/>
    <col min="4111" max="4111" width="15.7265625" style="7" customWidth="1"/>
    <col min="4112" max="4112" width="21" style="7" customWidth="1"/>
    <col min="4113" max="4113" width="3.7265625" style="7" customWidth="1"/>
    <col min="4114" max="4114" width="16.7265625" style="7" customWidth="1"/>
    <col min="4115" max="4115" width="21.453125" style="7" customWidth="1"/>
    <col min="4116" max="4116" width="13.54296875" style="7" customWidth="1"/>
    <col min="4117" max="4117" width="2.26953125" style="7" customWidth="1"/>
    <col min="4118" max="4118" width="16.54296875" style="7" customWidth="1"/>
    <col min="4119" max="4119" width="14.54296875" style="7" customWidth="1"/>
    <col min="4120" max="4120" width="41.26953125" style="7" customWidth="1"/>
    <col min="4121" max="4121" width="9.26953125" style="7"/>
    <col min="4122" max="4127" width="17" style="7" customWidth="1"/>
    <col min="4128" max="4128" width="9.26953125" style="7" customWidth="1"/>
    <col min="4129" max="4356" width="9.26953125" style="7"/>
    <col min="4357" max="4357" width="16" style="7" customWidth="1"/>
    <col min="4358" max="4358" width="12.7265625" style="7" customWidth="1"/>
    <col min="4359" max="4359" width="12" style="7" customWidth="1"/>
    <col min="4360" max="4360" width="16" style="7" customWidth="1"/>
    <col min="4361" max="4361" width="55" style="7" bestFit="1" customWidth="1"/>
    <col min="4362" max="4362" width="3.26953125" style="7" customWidth="1"/>
    <col min="4363" max="4363" width="16" style="7" customWidth="1"/>
    <col min="4364" max="4364" width="16.26953125" style="7" customWidth="1"/>
    <col min="4365" max="4365" width="14.7265625" style="7" bestFit="1" customWidth="1"/>
    <col min="4366" max="4366" width="3.453125" style="7" customWidth="1"/>
    <col min="4367" max="4367" width="15.7265625" style="7" customWidth="1"/>
    <col min="4368" max="4368" width="21" style="7" customWidth="1"/>
    <col min="4369" max="4369" width="3.7265625" style="7" customWidth="1"/>
    <col min="4370" max="4370" width="16.7265625" style="7" customWidth="1"/>
    <col min="4371" max="4371" width="21.453125" style="7" customWidth="1"/>
    <col min="4372" max="4372" width="13.54296875" style="7" customWidth="1"/>
    <col min="4373" max="4373" width="2.26953125" style="7" customWidth="1"/>
    <col min="4374" max="4374" width="16.54296875" style="7" customWidth="1"/>
    <col min="4375" max="4375" width="14.54296875" style="7" customWidth="1"/>
    <col min="4376" max="4376" width="41.26953125" style="7" customWidth="1"/>
    <col min="4377" max="4377" width="9.26953125" style="7"/>
    <col min="4378" max="4383" width="17" style="7" customWidth="1"/>
    <col min="4384" max="4384" width="9.26953125" style="7" customWidth="1"/>
    <col min="4385" max="4612" width="9.26953125" style="7"/>
    <col min="4613" max="4613" width="16" style="7" customWidth="1"/>
    <col min="4614" max="4614" width="12.7265625" style="7" customWidth="1"/>
    <col min="4615" max="4615" width="12" style="7" customWidth="1"/>
    <col min="4616" max="4616" width="16" style="7" customWidth="1"/>
    <col min="4617" max="4617" width="55" style="7" bestFit="1" customWidth="1"/>
    <col min="4618" max="4618" width="3.26953125" style="7" customWidth="1"/>
    <col min="4619" max="4619" width="16" style="7" customWidth="1"/>
    <col min="4620" max="4620" width="16.26953125" style="7" customWidth="1"/>
    <col min="4621" max="4621" width="14.7265625" style="7" bestFit="1" customWidth="1"/>
    <col min="4622" max="4622" width="3.453125" style="7" customWidth="1"/>
    <col min="4623" max="4623" width="15.7265625" style="7" customWidth="1"/>
    <col min="4624" max="4624" width="21" style="7" customWidth="1"/>
    <col min="4625" max="4625" width="3.7265625" style="7" customWidth="1"/>
    <col min="4626" max="4626" width="16.7265625" style="7" customWidth="1"/>
    <col min="4627" max="4627" width="21.453125" style="7" customWidth="1"/>
    <col min="4628" max="4628" width="13.54296875" style="7" customWidth="1"/>
    <col min="4629" max="4629" width="2.26953125" style="7" customWidth="1"/>
    <col min="4630" max="4630" width="16.54296875" style="7" customWidth="1"/>
    <col min="4631" max="4631" width="14.54296875" style="7" customWidth="1"/>
    <col min="4632" max="4632" width="41.26953125" style="7" customWidth="1"/>
    <col min="4633" max="4633" width="9.26953125" style="7"/>
    <col min="4634" max="4639" width="17" style="7" customWidth="1"/>
    <col min="4640" max="4640" width="9.26953125" style="7" customWidth="1"/>
    <col min="4641" max="4868" width="9.26953125" style="7"/>
    <col min="4869" max="4869" width="16" style="7" customWidth="1"/>
    <col min="4870" max="4870" width="12.7265625" style="7" customWidth="1"/>
    <col min="4871" max="4871" width="12" style="7" customWidth="1"/>
    <col min="4872" max="4872" width="16" style="7" customWidth="1"/>
    <col min="4873" max="4873" width="55" style="7" bestFit="1" customWidth="1"/>
    <col min="4874" max="4874" width="3.26953125" style="7" customWidth="1"/>
    <col min="4875" max="4875" width="16" style="7" customWidth="1"/>
    <col min="4876" max="4876" width="16.26953125" style="7" customWidth="1"/>
    <col min="4877" max="4877" width="14.7265625" style="7" bestFit="1" customWidth="1"/>
    <col min="4878" max="4878" width="3.453125" style="7" customWidth="1"/>
    <col min="4879" max="4879" width="15.7265625" style="7" customWidth="1"/>
    <col min="4880" max="4880" width="21" style="7" customWidth="1"/>
    <col min="4881" max="4881" width="3.7265625" style="7" customWidth="1"/>
    <col min="4882" max="4882" width="16.7265625" style="7" customWidth="1"/>
    <col min="4883" max="4883" width="21.453125" style="7" customWidth="1"/>
    <col min="4884" max="4884" width="13.54296875" style="7" customWidth="1"/>
    <col min="4885" max="4885" width="2.26953125" style="7" customWidth="1"/>
    <col min="4886" max="4886" width="16.54296875" style="7" customWidth="1"/>
    <col min="4887" max="4887" width="14.54296875" style="7" customWidth="1"/>
    <col min="4888" max="4888" width="41.26953125" style="7" customWidth="1"/>
    <col min="4889" max="4889" width="9.26953125" style="7"/>
    <col min="4890" max="4895" width="17" style="7" customWidth="1"/>
    <col min="4896" max="4896" width="9.26953125" style="7" customWidth="1"/>
    <col min="4897" max="5124" width="9.26953125" style="7"/>
    <col min="5125" max="5125" width="16" style="7" customWidth="1"/>
    <col min="5126" max="5126" width="12.7265625" style="7" customWidth="1"/>
    <col min="5127" max="5127" width="12" style="7" customWidth="1"/>
    <col min="5128" max="5128" width="16" style="7" customWidth="1"/>
    <col min="5129" max="5129" width="55" style="7" bestFit="1" customWidth="1"/>
    <col min="5130" max="5130" width="3.26953125" style="7" customWidth="1"/>
    <col min="5131" max="5131" width="16" style="7" customWidth="1"/>
    <col min="5132" max="5132" width="16.26953125" style="7" customWidth="1"/>
    <col min="5133" max="5133" width="14.7265625" style="7" bestFit="1" customWidth="1"/>
    <col min="5134" max="5134" width="3.453125" style="7" customWidth="1"/>
    <col min="5135" max="5135" width="15.7265625" style="7" customWidth="1"/>
    <col min="5136" max="5136" width="21" style="7" customWidth="1"/>
    <col min="5137" max="5137" width="3.7265625" style="7" customWidth="1"/>
    <col min="5138" max="5138" width="16.7265625" style="7" customWidth="1"/>
    <col min="5139" max="5139" width="21.453125" style="7" customWidth="1"/>
    <col min="5140" max="5140" width="13.54296875" style="7" customWidth="1"/>
    <col min="5141" max="5141" width="2.26953125" style="7" customWidth="1"/>
    <col min="5142" max="5142" width="16.54296875" style="7" customWidth="1"/>
    <col min="5143" max="5143" width="14.54296875" style="7" customWidth="1"/>
    <col min="5144" max="5144" width="41.26953125" style="7" customWidth="1"/>
    <col min="5145" max="5145" width="9.26953125" style="7"/>
    <col min="5146" max="5151" width="17" style="7" customWidth="1"/>
    <col min="5152" max="5152" width="9.26953125" style="7" customWidth="1"/>
    <col min="5153" max="5380" width="9.26953125" style="7"/>
    <col min="5381" max="5381" width="16" style="7" customWidth="1"/>
    <col min="5382" max="5382" width="12.7265625" style="7" customWidth="1"/>
    <col min="5383" max="5383" width="12" style="7" customWidth="1"/>
    <col min="5384" max="5384" width="16" style="7" customWidth="1"/>
    <col min="5385" max="5385" width="55" style="7" bestFit="1" customWidth="1"/>
    <col min="5386" max="5386" width="3.26953125" style="7" customWidth="1"/>
    <col min="5387" max="5387" width="16" style="7" customWidth="1"/>
    <col min="5388" max="5388" width="16.26953125" style="7" customWidth="1"/>
    <col min="5389" max="5389" width="14.7265625" style="7" bestFit="1" customWidth="1"/>
    <col min="5390" max="5390" width="3.453125" style="7" customWidth="1"/>
    <col min="5391" max="5391" width="15.7265625" style="7" customWidth="1"/>
    <col min="5392" max="5392" width="21" style="7" customWidth="1"/>
    <col min="5393" max="5393" width="3.7265625" style="7" customWidth="1"/>
    <col min="5394" max="5394" width="16.7265625" style="7" customWidth="1"/>
    <col min="5395" max="5395" width="21.453125" style="7" customWidth="1"/>
    <col min="5396" max="5396" width="13.54296875" style="7" customWidth="1"/>
    <col min="5397" max="5397" width="2.26953125" style="7" customWidth="1"/>
    <col min="5398" max="5398" width="16.54296875" style="7" customWidth="1"/>
    <col min="5399" max="5399" width="14.54296875" style="7" customWidth="1"/>
    <col min="5400" max="5400" width="41.26953125" style="7" customWidth="1"/>
    <col min="5401" max="5401" width="9.26953125" style="7"/>
    <col min="5402" max="5407" width="17" style="7" customWidth="1"/>
    <col min="5408" max="5408" width="9.26953125" style="7" customWidth="1"/>
    <col min="5409" max="5636" width="9.26953125" style="7"/>
    <col min="5637" max="5637" width="16" style="7" customWidth="1"/>
    <col min="5638" max="5638" width="12.7265625" style="7" customWidth="1"/>
    <col min="5639" max="5639" width="12" style="7" customWidth="1"/>
    <col min="5640" max="5640" width="16" style="7" customWidth="1"/>
    <col min="5641" max="5641" width="55" style="7" bestFit="1" customWidth="1"/>
    <col min="5642" max="5642" width="3.26953125" style="7" customWidth="1"/>
    <col min="5643" max="5643" width="16" style="7" customWidth="1"/>
    <col min="5644" max="5644" width="16.26953125" style="7" customWidth="1"/>
    <col min="5645" max="5645" width="14.7265625" style="7" bestFit="1" customWidth="1"/>
    <col min="5646" max="5646" width="3.453125" style="7" customWidth="1"/>
    <col min="5647" max="5647" width="15.7265625" style="7" customWidth="1"/>
    <col min="5648" max="5648" width="21" style="7" customWidth="1"/>
    <col min="5649" max="5649" width="3.7265625" style="7" customWidth="1"/>
    <col min="5650" max="5650" width="16.7265625" style="7" customWidth="1"/>
    <col min="5651" max="5651" width="21.453125" style="7" customWidth="1"/>
    <col min="5652" max="5652" width="13.54296875" style="7" customWidth="1"/>
    <col min="5653" max="5653" width="2.26953125" style="7" customWidth="1"/>
    <col min="5654" max="5654" width="16.54296875" style="7" customWidth="1"/>
    <col min="5655" max="5655" width="14.54296875" style="7" customWidth="1"/>
    <col min="5656" max="5656" width="41.26953125" style="7" customWidth="1"/>
    <col min="5657" max="5657" width="9.26953125" style="7"/>
    <col min="5658" max="5663" width="17" style="7" customWidth="1"/>
    <col min="5664" max="5664" width="9.26953125" style="7" customWidth="1"/>
    <col min="5665" max="5892" width="9.26953125" style="7"/>
    <col min="5893" max="5893" width="16" style="7" customWidth="1"/>
    <col min="5894" max="5894" width="12.7265625" style="7" customWidth="1"/>
    <col min="5895" max="5895" width="12" style="7" customWidth="1"/>
    <col min="5896" max="5896" width="16" style="7" customWidth="1"/>
    <col min="5897" max="5897" width="55" style="7" bestFit="1" customWidth="1"/>
    <col min="5898" max="5898" width="3.26953125" style="7" customWidth="1"/>
    <col min="5899" max="5899" width="16" style="7" customWidth="1"/>
    <col min="5900" max="5900" width="16.26953125" style="7" customWidth="1"/>
    <col min="5901" max="5901" width="14.7265625" style="7" bestFit="1" customWidth="1"/>
    <col min="5902" max="5902" width="3.453125" style="7" customWidth="1"/>
    <col min="5903" max="5903" width="15.7265625" style="7" customWidth="1"/>
    <col min="5904" max="5904" width="21" style="7" customWidth="1"/>
    <col min="5905" max="5905" width="3.7265625" style="7" customWidth="1"/>
    <col min="5906" max="5906" width="16.7265625" style="7" customWidth="1"/>
    <col min="5907" max="5907" width="21.453125" style="7" customWidth="1"/>
    <col min="5908" max="5908" width="13.54296875" style="7" customWidth="1"/>
    <col min="5909" max="5909" width="2.26953125" style="7" customWidth="1"/>
    <col min="5910" max="5910" width="16.54296875" style="7" customWidth="1"/>
    <col min="5911" max="5911" width="14.54296875" style="7" customWidth="1"/>
    <col min="5912" max="5912" width="41.26953125" style="7" customWidth="1"/>
    <col min="5913" max="5913" width="9.26953125" style="7"/>
    <col min="5914" max="5919" width="17" style="7" customWidth="1"/>
    <col min="5920" max="5920" width="9.26953125" style="7" customWidth="1"/>
    <col min="5921" max="6148" width="9.26953125" style="7"/>
    <col min="6149" max="6149" width="16" style="7" customWidth="1"/>
    <col min="6150" max="6150" width="12.7265625" style="7" customWidth="1"/>
    <col min="6151" max="6151" width="12" style="7" customWidth="1"/>
    <col min="6152" max="6152" width="16" style="7" customWidth="1"/>
    <col min="6153" max="6153" width="55" style="7" bestFit="1" customWidth="1"/>
    <col min="6154" max="6154" width="3.26953125" style="7" customWidth="1"/>
    <col min="6155" max="6155" width="16" style="7" customWidth="1"/>
    <col min="6156" max="6156" width="16.26953125" style="7" customWidth="1"/>
    <col min="6157" max="6157" width="14.7265625" style="7" bestFit="1" customWidth="1"/>
    <col min="6158" max="6158" width="3.453125" style="7" customWidth="1"/>
    <col min="6159" max="6159" width="15.7265625" style="7" customWidth="1"/>
    <col min="6160" max="6160" width="21" style="7" customWidth="1"/>
    <col min="6161" max="6161" width="3.7265625" style="7" customWidth="1"/>
    <col min="6162" max="6162" width="16.7265625" style="7" customWidth="1"/>
    <col min="6163" max="6163" width="21.453125" style="7" customWidth="1"/>
    <col min="6164" max="6164" width="13.54296875" style="7" customWidth="1"/>
    <col min="6165" max="6165" width="2.26953125" style="7" customWidth="1"/>
    <col min="6166" max="6166" width="16.54296875" style="7" customWidth="1"/>
    <col min="6167" max="6167" width="14.54296875" style="7" customWidth="1"/>
    <col min="6168" max="6168" width="41.26953125" style="7" customWidth="1"/>
    <col min="6169" max="6169" width="9.26953125" style="7"/>
    <col min="6170" max="6175" width="17" style="7" customWidth="1"/>
    <col min="6176" max="6176" width="9.26953125" style="7" customWidth="1"/>
    <col min="6177" max="6404" width="9.26953125" style="7"/>
    <col min="6405" max="6405" width="16" style="7" customWidth="1"/>
    <col min="6406" max="6406" width="12.7265625" style="7" customWidth="1"/>
    <col min="6407" max="6407" width="12" style="7" customWidth="1"/>
    <col min="6408" max="6408" width="16" style="7" customWidth="1"/>
    <col min="6409" max="6409" width="55" style="7" bestFit="1" customWidth="1"/>
    <col min="6410" max="6410" width="3.26953125" style="7" customWidth="1"/>
    <col min="6411" max="6411" width="16" style="7" customWidth="1"/>
    <col min="6412" max="6412" width="16.26953125" style="7" customWidth="1"/>
    <col min="6413" max="6413" width="14.7265625" style="7" bestFit="1" customWidth="1"/>
    <col min="6414" max="6414" width="3.453125" style="7" customWidth="1"/>
    <col min="6415" max="6415" width="15.7265625" style="7" customWidth="1"/>
    <col min="6416" max="6416" width="21" style="7" customWidth="1"/>
    <col min="6417" max="6417" width="3.7265625" style="7" customWidth="1"/>
    <col min="6418" max="6418" width="16.7265625" style="7" customWidth="1"/>
    <col min="6419" max="6419" width="21.453125" style="7" customWidth="1"/>
    <col min="6420" max="6420" width="13.54296875" style="7" customWidth="1"/>
    <col min="6421" max="6421" width="2.26953125" style="7" customWidth="1"/>
    <col min="6422" max="6422" width="16.54296875" style="7" customWidth="1"/>
    <col min="6423" max="6423" width="14.54296875" style="7" customWidth="1"/>
    <col min="6424" max="6424" width="41.26953125" style="7" customWidth="1"/>
    <col min="6425" max="6425" width="9.26953125" style="7"/>
    <col min="6426" max="6431" width="17" style="7" customWidth="1"/>
    <col min="6432" max="6432" width="9.26953125" style="7" customWidth="1"/>
    <col min="6433" max="6660" width="9.26953125" style="7"/>
    <col min="6661" max="6661" width="16" style="7" customWidth="1"/>
    <col min="6662" max="6662" width="12.7265625" style="7" customWidth="1"/>
    <col min="6663" max="6663" width="12" style="7" customWidth="1"/>
    <col min="6664" max="6664" width="16" style="7" customWidth="1"/>
    <col min="6665" max="6665" width="55" style="7" bestFit="1" customWidth="1"/>
    <col min="6666" max="6666" width="3.26953125" style="7" customWidth="1"/>
    <col min="6667" max="6667" width="16" style="7" customWidth="1"/>
    <col min="6668" max="6668" width="16.26953125" style="7" customWidth="1"/>
    <col min="6669" max="6669" width="14.7265625" style="7" bestFit="1" customWidth="1"/>
    <col min="6670" max="6670" width="3.453125" style="7" customWidth="1"/>
    <col min="6671" max="6671" width="15.7265625" style="7" customWidth="1"/>
    <col min="6672" max="6672" width="21" style="7" customWidth="1"/>
    <col min="6673" max="6673" width="3.7265625" style="7" customWidth="1"/>
    <col min="6674" max="6674" width="16.7265625" style="7" customWidth="1"/>
    <col min="6675" max="6675" width="21.453125" style="7" customWidth="1"/>
    <col min="6676" max="6676" width="13.54296875" style="7" customWidth="1"/>
    <col min="6677" max="6677" width="2.26953125" style="7" customWidth="1"/>
    <col min="6678" max="6678" width="16.54296875" style="7" customWidth="1"/>
    <col min="6679" max="6679" width="14.54296875" style="7" customWidth="1"/>
    <col min="6680" max="6680" width="41.26953125" style="7" customWidth="1"/>
    <col min="6681" max="6681" width="9.26953125" style="7"/>
    <col min="6682" max="6687" width="17" style="7" customWidth="1"/>
    <col min="6688" max="6688" width="9.26953125" style="7" customWidth="1"/>
    <col min="6689" max="6916" width="9.26953125" style="7"/>
    <col min="6917" max="6917" width="16" style="7" customWidth="1"/>
    <col min="6918" max="6918" width="12.7265625" style="7" customWidth="1"/>
    <col min="6919" max="6919" width="12" style="7" customWidth="1"/>
    <col min="6920" max="6920" width="16" style="7" customWidth="1"/>
    <col min="6921" max="6921" width="55" style="7" bestFit="1" customWidth="1"/>
    <col min="6922" max="6922" width="3.26953125" style="7" customWidth="1"/>
    <col min="6923" max="6923" width="16" style="7" customWidth="1"/>
    <col min="6924" max="6924" width="16.26953125" style="7" customWidth="1"/>
    <col min="6925" max="6925" width="14.7265625" style="7" bestFit="1" customWidth="1"/>
    <col min="6926" max="6926" width="3.453125" style="7" customWidth="1"/>
    <col min="6927" max="6927" width="15.7265625" style="7" customWidth="1"/>
    <col min="6928" max="6928" width="21" style="7" customWidth="1"/>
    <col min="6929" max="6929" width="3.7265625" style="7" customWidth="1"/>
    <col min="6930" max="6930" width="16.7265625" style="7" customWidth="1"/>
    <col min="6931" max="6931" width="21.453125" style="7" customWidth="1"/>
    <col min="6932" max="6932" width="13.54296875" style="7" customWidth="1"/>
    <col min="6933" max="6933" width="2.26953125" style="7" customWidth="1"/>
    <col min="6934" max="6934" width="16.54296875" style="7" customWidth="1"/>
    <col min="6935" max="6935" width="14.54296875" style="7" customWidth="1"/>
    <col min="6936" max="6936" width="41.26953125" style="7" customWidth="1"/>
    <col min="6937" max="6937" width="9.26953125" style="7"/>
    <col min="6938" max="6943" width="17" style="7" customWidth="1"/>
    <col min="6944" max="6944" width="9.26953125" style="7" customWidth="1"/>
    <col min="6945" max="7172" width="9.26953125" style="7"/>
    <col min="7173" max="7173" width="16" style="7" customWidth="1"/>
    <col min="7174" max="7174" width="12.7265625" style="7" customWidth="1"/>
    <col min="7175" max="7175" width="12" style="7" customWidth="1"/>
    <col min="7176" max="7176" width="16" style="7" customWidth="1"/>
    <col min="7177" max="7177" width="55" style="7" bestFit="1" customWidth="1"/>
    <col min="7178" max="7178" width="3.26953125" style="7" customWidth="1"/>
    <col min="7179" max="7179" width="16" style="7" customWidth="1"/>
    <col min="7180" max="7180" width="16.26953125" style="7" customWidth="1"/>
    <col min="7181" max="7181" width="14.7265625" style="7" bestFit="1" customWidth="1"/>
    <col min="7182" max="7182" width="3.453125" style="7" customWidth="1"/>
    <col min="7183" max="7183" width="15.7265625" style="7" customWidth="1"/>
    <col min="7184" max="7184" width="21" style="7" customWidth="1"/>
    <col min="7185" max="7185" width="3.7265625" style="7" customWidth="1"/>
    <col min="7186" max="7186" width="16.7265625" style="7" customWidth="1"/>
    <col min="7187" max="7187" width="21.453125" style="7" customWidth="1"/>
    <col min="7188" max="7188" width="13.54296875" style="7" customWidth="1"/>
    <col min="7189" max="7189" width="2.26953125" style="7" customWidth="1"/>
    <col min="7190" max="7190" width="16.54296875" style="7" customWidth="1"/>
    <col min="7191" max="7191" width="14.54296875" style="7" customWidth="1"/>
    <col min="7192" max="7192" width="41.26953125" style="7" customWidth="1"/>
    <col min="7193" max="7193" width="9.26953125" style="7"/>
    <col min="7194" max="7199" width="17" style="7" customWidth="1"/>
    <col min="7200" max="7200" width="9.26953125" style="7" customWidth="1"/>
    <col min="7201" max="7428" width="9.26953125" style="7"/>
    <col min="7429" max="7429" width="16" style="7" customWidth="1"/>
    <col min="7430" max="7430" width="12.7265625" style="7" customWidth="1"/>
    <col min="7431" max="7431" width="12" style="7" customWidth="1"/>
    <col min="7432" max="7432" width="16" style="7" customWidth="1"/>
    <col min="7433" max="7433" width="55" style="7" bestFit="1" customWidth="1"/>
    <col min="7434" max="7434" width="3.26953125" style="7" customWidth="1"/>
    <col min="7435" max="7435" width="16" style="7" customWidth="1"/>
    <col min="7436" max="7436" width="16.26953125" style="7" customWidth="1"/>
    <col min="7437" max="7437" width="14.7265625" style="7" bestFit="1" customWidth="1"/>
    <col min="7438" max="7438" width="3.453125" style="7" customWidth="1"/>
    <col min="7439" max="7439" width="15.7265625" style="7" customWidth="1"/>
    <col min="7440" max="7440" width="21" style="7" customWidth="1"/>
    <col min="7441" max="7441" width="3.7265625" style="7" customWidth="1"/>
    <col min="7442" max="7442" width="16.7265625" style="7" customWidth="1"/>
    <col min="7443" max="7443" width="21.453125" style="7" customWidth="1"/>
    <col min="7444" max="7444" width="13.54296875" style="7" customWidth="1"/>
    <col min="7445" max="7445" width="2.26953125" style="7" customWidth="1"/>
    <col min="7446" max="7446" width="16.54296875" style="7" customWidth="1"/>
    <col min="7447" max="7447" width="14.54296875" style="7" customWidth="1"/>
    <col min="7448" max="7448" width="41.26953125" style="7" customWidth="1"/>
    <col min="7449" max="7449" width="9.26953125" style="7"/>
    <col min="7450" max="7455" width="17" style="7" customWidth="1"/>
    <col min="7456" max="7456" width="9.26953125" style="7" customWidth="1"/>
    <col min="7457" max="7684" width="9.26953125" style="7"/>
    <col min="7685" max="7685" width="16" style="7" customWidth="1"/>
    <col min="7686" max="7686" width="12.7265625" style="7" customWidth="1"/>
    <col min="7687" max="7687" width="12" style="7" customWidth="1"/>
    <col min="7688" max="7688" width="16" style="7" customWidth="1"/>
    <col min="7689" max="7689" width="55" style="7" bestFit="1" customWidth="1"/>
    <col min="7690" max="7690" width="3.26953125" style="7" customWidth="1"/>
    <col min="7691" max="7691" width="16" style="7" customWidth="1"/>
    <col min="7692" max="7692" width="16.26953125" style="7" customWidth="1"/>
    <col min="7693" max="7693" width="14.7265625" style="7" bestFit="1" customWidth="1"/>
    <col min="7694" max="7694" width="3.453125" style="7" customWidth="1"/>
    <col min="7695" max="7695" width="15.7265625" style="7" customWidth="1"/>
    <col min="7696" max="7696" width="21" style="7" customWidth="1"/>
    <col min="7697" max="7697" width="3.7265625" style="7" customWidth="1"/>
    <col min="7698" max="7698" width="16.7265625" style="7" customWidth="1"/>
    <col min="7699" max="7699" width="21.453125" style="7" customWidth="1"/>
    <col min="7700" max="7700" width="13.54296875" style="7" customWidth="1"/>
    <col min="7701" max="7701" width="2.26953125" style="7" customWidth="1"/>
    <col min="7702" max="7702" width="16.54296875" style="7" customWidth="1"/>
    <col min="7703" max="7703" width="14.54296875" style="7" customWidth="1"/>
    <col min="7704" max="7704" width="41.26953125" style="7" customWidth="1"/>
    <col min="7705" max="7705" width="9.26953125" style="7"/>
    <col min="7706" max="7711" width="17" style="7" customWidth="1"/>
    <col min="7712" max="7712" width="9.26953125" style="7" customWidth="1"/>
    <col min="7713" max="7940" width="9.26953125" style="7"/>
    <col min="7941" max="7941" width="16" style="7" customWidth="1"/>
    <col min="7942" max="7942" width="12.7265625" style="7" customWidth="1"/>
    <col min="7943" max="7943" width="12" style="7" customWidth="1"/>
    <col min="7944" max="7944" width="16" style="7" customWidth="1"/>
    <col min="7945" max="7945" width="55" style="7" bestFit="1" customWidth="1"/>
    <col min="7946" max="7946" width="3.26953125" style="7" customWidth="1"/>
    <col min="7947" max="7947" width="16" style="7" customWidth="1"/>
    <col min="7948" max="7948" width="16.26953125" style="7" customWidth="1"/>
    <col min="7949" max="7949" width="14.7265625" style="7" bestFit="1" customWidth="1"/>
    <col min="7950" max="7950" width="3.453125" style="7" customWidth="1"/>
    <col min="7951" max="7951" width="15.7265625" style="7" customWidth="1"/>
    <col min="7952" max="7952" width="21" style="7" customWidth="1"/>
    <col min="7953" max="7953" width="3.7265625" style="7" customWidth="1"/>
    <col min="7954" max="7954" width="16.7265625" style="7" customWidth="1"/>
    <col min="7955" max="7955" width="21.453125" style="7" customWidth="1"/>
    <col min="7956" max="7956" width="13.54296875" style="7" customWidth="1"/>
    <col min="7957" max="7957" width="2.26953125" style="7" customWidth="1"/>
    <col min="7958" max="7958" width="16.54296875" style="7" customWidth="1"/>
    <col min="7959" max="7959" width="14.54296875" style="7" customWidth="1"/>
    <col min="7960" max="7960" width="41.26953125" style="7" customWidth="1"/>
    <col min="7961" max="7961" width="9.26953125" style="7"/>
    <col min="7962" max="7967" width="17" style="7" customWidth="1"/>
    <col min="7968" max="7968" width="9.26953125" style="7" customWidth="1"/>
    <col min="7969" max="8196" width="9.26953125" style="7"/>
    <col min="8197" max="8197" width="16" style="7" customWidth="1"/>
    <col min="8198" max="8198" width="12.7265625" style="7" customWidth="1"/>
    <col min="8199" max="8199" width="12" style="7" customWidth="1"/>
    <col min="8200" max="8200" width="16" style="7" customWidth="1"/>
    <col min="8201" max="8201" width="55" style="7" bestFit="1" customWidth="1"/>
    <col min="8202" max="8202" width="3.26953125" style="7" customWidth="1"/>
    <col min="8203" max="8203" width="16" style="7" customWidth="1"/>
    <col min="8204" max="8204" width="16.26953125" style="7" customWidth="1"/>
    <col min="8205" max="8205" width="14.7265625" style="7" bestFit="1" customWidth="1"/>
    <col min="8206" max="8206" width="3.453125" style="7" customWidth="1"/>
    <col min="8207" max="8207" width="15.7265625" style="7" customWidth="1"/>
    <col min="8208" max="8208" width="21" style="7" customWidth="1"/>
    <col min="8209" max="8209" width="3.7265625" style="7" customWidth="1"/>
    <col min="8210" max="8210" width="16.7265625" style="7" customWidth="1"/>
    <col min="8211" max="8211" width="21.453125" style="7" customWidth="1"/>
    <col min="8212" max="8212" width="13.54296875" style="7" customWidth="1"/>
    <col min="8213" max="8213" width="2.26953125" style="7" customWidth="1"/>
    <col min="8214" max="8214" width="16.54296875" style="7" customWidth="1"/>
    <col min="8215" max="8215" width="14.54296875" style="7" customWidth="1"/>
    <col min="8216" max="8216" width="41.26953125" style="7" customWidth="1"/>
    <col min="8217" max="8217" width="9.26953125" style="7"/>
    <col min="8218" max="8223" width="17" style="7" customWidth="1"/>
    <col min="8224" max="8224" width="9.26953125" style="7" customWidth="1"/>
    <col min="8225" max="8452" width="9.26953125" style="7"/>
    <col min="8453" max="8453" width="16" style="7" customWidth="1"/>
    <col min="8454" max="8454" width="12.7265625" style="7" customWidth="1"/>
    <col min="8455" max="8455" width="12" style="7" customWidth="1"/>
    <col min="8456" max="8456" width="16" style="7" customWidth="1"/>
    <col min="8457" max="8457" width="55" style="7" bestFit="1" customWidth="1"/>
    <col min="8458" max="8458" width="3.26953125" style="7" customWidth="1"/>
    <col min="8459" max="8459" width="16" style="7" customWidth="1"/>
    <col min="8460" max="8460" width="16.26953125" style="7" customWidth="1"/>
    <col min="8461" max="8461" width="14.7265625" style="7" bestFit="1" customWidth="1"/>
    <col min="8462" max="8462" width="3.453125" style="7" customWidth="1"/>
    <col min="8463" max="8463" width="15.7265625" style="7" customWidth="1"/>
    <col min="8464" max="8464" width="21" style="7" customWidth="1"/>
    <col min="8465" max="8465" width="3.7265625" style="7" customWidth="1"/>
    <col min="8466" max="8466" width="16.7265625" style="7" customWidth="1"/>
    <col min="8467" max="8467" width="21.453125" style="7" customWidth="1"/>
    <col min="8468" max="8468" width="13.54296875" style="7" customWidth="1"/>
    <col min="8469" max="8469" width="2.26953125" style="7" customWidth="1"/>
    <col min="8470" max="8470" width="16.54296875" style="7" customWidth="1"/>
    <col min="8471" max="8471" width="14.54296875" style="7" customWidth="1"/>
    <col min="8472" max="8472" width="41.26953125" style="7" customWidth="1"/>
    <col min="8473" max="8473" width="9.26953125" style="7"/>
    <col min="8474" max="8479" width="17" style="7" customWidth="1"/>
    <col min="8480" max="8480" width="9.26953125" style="7" customWidth="1"/>
    <col min="8481" max="8708" width="9.26953125" style="7"/>
    <col min="8709" max="8709" width="16" style="7" customWidth="1"/>
    <col min="8710" max="8710" width="12.7265625" style="7" customWidth="1"/>
    <col min="8711" max="8711" width="12" style="7" customWidth="1"/>
    <col min="8712" max="8712" width="16" style="7" customWidth="1"/>
    <col min="8713" max="8713" width="55" style="7" bestFit="1" customWidth="1"/>
    <col min="8714" max="8714" width="3.26953125" style="7" customWidth="1"/>
    <col min="8715" max="8715" width="16" style="7" customWidth="1"/>
    <col min="8716" max="8716" width="16.26953125" style="7" customWidth="1"/>
    <col min="8717" max="8717" width="14.7265625" style="7" bestFit="1" customWidth="1"/>
    <col min="8718" max="8718" width="3.453125" style="7" customWidth="1"/>
    <col min="8719" max="8719" width="15.7265625" style="7" customWidth="1"/>
    <col min="8720" max="8720" width="21" style="7" customWidth="1"/>
    <col min="8721" max="8721" width="3.7265625" style="7" customWidth="1"/>
    <col min="8722" max="8722" width="16.7265625" style="7" customWidth="1"/>
    <col min="8723" max="8723" width="21.453125" style="7" customWidth="1"/>
    <col min="8724" max="8724" width="13.54296875" style="7" customWidth="1"/>
    <col min="8725" max="8725" width="2.26953125" style="7" customWidth="1"/>
    <col min="8726" max="8726" width="16.54296875" style="7" customWidth="1"/>
    <col min="8727" max="8727" width="14.54296875" style="7" customWidth="1"/>
    <col min="8728" max="8728" width="41.26953125" style="7" customWidth="1"/>
    <col min="8729" max="8729" width="9.26953125" style="7"/>
    <col min="8730" max="8735" width="17" style="7" customWidth="1"/>
    <col min="8736" max="8736" width="9.26953125" style="7" customWidth="1"/>
    <col min="8737" max="8964" width="9.26953125" style="7"/>
    <col min="8965" max="8965" width="16" style="7" customWidth="1"/>
    <col min="8966" max="8966" width="12.7265625" style="7" customWidth="1"/>
    <col min="8967" max="8967" width="12" style="7" customWidth="1"/>
    <col min="8968" max="8968" width="16" style="7" customWidth="1"/>
    <col min="8969" max="8969" width="55" style="7" bestFit="1" customWidth="1"/>
    <col min="8970" max="8970" width="3.26953125" style="7" customWidth="1"/>
    <col min="8971" max="8971" width="16" style="7" customWidth="1"/>
    <col min="8972" max="8972" width="16.26953125" style="7" customWidth="1"/>
    <col min="8973" max="8973" width="14.7265625" style="7" bestFit="1" customWidth="1"/>
    <col min="8974" max="8974" width="3.453125" style="7" customWidth="1"/>
    <col min="8975" max="8975" width="15.7265625" style="7" customWidth="1"/>
    <col min="8976" max="8976" width="21" style="7" customWidth="1"/>
    <col min="8977" max="8977" width="3.7265625" style="7" customWidth="1"/>
    <col min="8978" max="8978" width="16.7265625" style="7" customWidth="1"/>
    <col min="8979" max="8979" width="21.453125" style="7" customWidth="1"/>
    <col min="8980" max="8980" width="13.54296875" style="7" customWidth="1"/>
    <col min="8981" max="8981" width="2.26953125" style="7" customWidth="1"/>
    <col min="8982" max="8982" width="16.54296875" style="7" customWidth="1"/>
    <col min="8983" max="8983" width="14.54296875" style="7" customWidth="1"/>
    <col min="8984" max="8984" width="41.26953125" style="7" customWidth="1"/>
    <col min="8985" max="8985" width="9.26953125" style="7"/>
    <col min="8986" max="8991" width="17" style="7" customWidth="1"/>
    <col min="8992" max="8992" width="9.26953125" style="7" customWidth="1"/>
    <col min="8993" max="9220" width="9.26953125" style="7"/>
    <col min="9221" max="9221" width="16" style="7" customWidth="1"/>
    <col min="9222" max="9222" width="12.7265625" style="7" customWidth="1"/>
    <col min="9223" max="9223" width="12" style="7" customWidth="1"/>
    <col min="9224" max="9224" width="16" style="7" customWidth="1"/>
    <col min="9225" max="9225" width="55" style="7" bestFit="1" customWidth="1"/>
    <col min="9226" max="9226" width="3.26953125" style="7" customWidth="1"/>
    <col min="9227" max="9227" width="16" style="7" customWidth="1"/>
    <col min="9228" max="9228" width="16.26953125" style="7" customWidth="1"/>
    <col min="9229" max="9229" width="14.7265625" style="7" bestFit="1" customWidth="1"/>
    <col min="9230" max="9230" width="3.453125" style="7" customWidth="1"/>
    <col min="9231" max="9231" width="15.7265625" style="7" customWidth="1"/>
    <col min="9232" max="9232" width="21" style="7" customWidth="1"/>
    <col min="9233" max="9233" width="3.7265625" style="7" customWidth="1"/>
    <col min="9234" max="9234" width="16.7265625" style="7" customWidth="1"/>
    <col min="9235" max="9235" width="21.453125" style="7" customWidth="1"/>
    <col min="9236" max="9236" width="13.54296875" style="7" customWidth="1"/>
    <col min="9237" max="9237" width="2.26953125" style="7" customWidth="1"/>
    <col min="9238" max="9238" width="16.54296875" style="7" customWidth="1"/>
    <col min="9239" max="9239" width="14.54296875" style="7" customWidth="1"/>
    <col min="9240" max="9240" width="41.26953125" style="7" customWidth="1"/>
    <col min="9241" max="9241" width="9.26953125" style="7"/>
    <col min="9242" max="9247" width="17" style="7" customWidth="1"/>
    <col min="9248" max="9248" width="9.26953125" style="7" customWidth="1"/>
    <col min="9249" max="9476" width="9.26953125" style="7"/>
    <col min="9477" max="9477" width="16" style="7" customWidth="1"/>
    <col min="9478" max="9478" width="12.7265625" style="7" customWidth="1"/>
    <col min="9479" max="9479" width="12" style="7" customWidth="1"/>
    <col min="9480" max="9480" width="16" style="7" customWidth="1"/>
    <col min="9481" max="9481" width="55" style="7" bestFit="1" customWidth="1"/>
    <col min="9482" max="9482" width="3.26953125" style="7" customWidth="1"/>
    <col min="9483" max="9483" width="16" style="7" customWidth="1"/>
    <col min="9484" max="9484" width="16.26953125" style="7" customWidth="1"/>
    <col min="9485" max="9485" width="14.7265625" style="7" bestFit="1" customWidth="1"/>
    <col min="9486" max="9486" width="3.453125" style="7" customWidth="1"/>
    <col min="9487" max="9487" width="15.7265625" style="7" customWidth="1"/>
    <col min="9488" max="9488" width="21" style="7" customWidth="1"/>
    <col min="9489" max="9489" width="3.7265625" style="7" customWidth="1"/>
    <col min="9490" max="9490" width="16.7265625" style="7" customWidth="1"/>
    <col min="9491" max="9491" width="21.453125" style="7" customWidth="1"/>
    <col min="9492" max="9492" width="13.54296875" style="7" customWidth="1"/>
    <col min="9493" max="9493" width="2.26953125" style="7" customWidth="1"/>
    <col min="9494" max="9494" width="16.54296875" style="7" customWidth="1"/>
    <col min="9495" max="9495" width="14.54296875" style="7" customWidth="1"/>
    <col min="9496" max="9496" width="41.26953125" style="7" customWidth="1"/>
    <col min="9497" max="9497" width="9.26953125" style="7"/>
    <col min="9498" max="9503" width="17" style="7" customWidth="1"/>
    <col min="9504" max="9504" width="9.26953125" style="7" customWidth="1"/>
    <col min="9505" max="9732" width="9.26953125" style="7"/>
    <col min="9733" max="9733" width="16" style="7" customWidth="1"/>
    <col min="9734" max="9734" width="12.7265625" style="7" customWidth="1"/>
    <col min="9735" max="9735" width="12" style="7" customWidth="1"/>
    <col min="9736" max="9736" width="16" style="7" customWidth="1"/>
    <col min="9737" max="9737" width="55" style="7" bestFit="1" customWidth="1"/>
    <col min="9738" max="9738" width="3.26953125" style="7" customWidth="1"/>
    <col min="9739" max="9739" width="16" style="7" customWidth="1"/>
    <col min="9740" max="9740" width="16.26953125" style="7" customWidth="1"/>
    <col min="9741" max="9741" width="14.7265625" style="7" bestFit="1" customWidth="1"/>
    <col min="9742" max="9742" width="3.453125" style="7" customWidth="1"/>
    <col min="9743" max="9743" width="15.7265625" style="7" customWidth="1"/>
    <col min="9744" max="9744" width="21" style="7" customWidth="1"/>
    <col min="9745" max="9745" width="3.7265625" style="7" customWidth="1"/>
    <col min="9746" max="9746" width="16.7265625" style="7" customWidth="1"/>
    <col min="9747" max="9747" width="21.453125" style="7" customWidth="1"/>
    <col min="9748" max="9748" width="13.54296875" style="7" customWidth="1"/>
    <col min="9749" max="9749" width="2.26953125" style="7" customWidth="1"/>
    <col min="9750" max="9750" width="16.54296875" style="7" customWidth="1"/>
    <col min="9751" max="9751" width="14.54296875" style="7" customWidth="1"/>
    <col min="9752" max="9752" width="41.26953125" style="7" customWidth="1"/>
    <col min="9753" max="9753" width="9.26953125" style="7"/>
    <col min="9754" max="9759" width="17" style="7" customWidth="1"/>
    <col min="9760" max="9760" width="9.26953125" style="7" customWidth="1"/>
    <col min="9761" max="9988" width="9.26953125" style="7"/>
    <col min="9989" max="9989" width="16" style="7" customWidth="1"/>
    <col min="9990" max="9990" width="12.7265625" style="7" customWidth="1"/>
    <col min="9991" max="9991" width="12" style="7" customWidth="1"/>
    <col min="9992" max="9992" width="16" style="7" customWidth="1"/>
    <col min="9993" max="9993" width="55" style="7" bestFit="1" customWidth="1"/>
    <col min="9994" max="9994" width="3.26953125" style="7" customWidth="1"/>
    <col min="9995" max="9995" width="16" style="7" customWidth="1"/>
    <col min="9996" max="9996" width="16.26953125" style="7" customWidth="1"/>
    <col min="9997" max="9997" width="14.7265625" style="7" bestFit="1" customWidth="1"/>
    <col min="9998" max="9998" width="3.453125" style="7" customWidth="1"/>
    <col min="9999" max="9999" width="15.7265625" style="7" customWidth="1"/>
    <col min="10000" max="10000" width="21" style="7" customWidth="1"/>
    <col min="10001" max="10001" width="3.7265625" style="7" customWidth="1"/>
    <col min="10002" max="10002" width="16.7265625" style="7" customWidth="1"/>
    <col min="10003" max="10003" width="21.453125" style="7" customWidth="1"/>
    <col min="10004" max="10004" width="13.54296875" style="7" customWidth="1"/>
    <col min="10005" max="10005" width="2.26953125" style="7" customWidth="1"/>
    <col min="10006" max="10006" width="16.54296875" style="7" customWidth="1"/>
    <col min="10007" max="10007" width="14.54296875" style="7" customWidth="1"/>
    <col min="10008" max="10008" width="41.26953125" style="7" customWidth="1"/>
    <col min="10009" max="10009" width="9.26953125" style="7"/>
    <col min="10010" max="10015" width="17" style="7" customWidth="1"/>
    <col min="10016" max="10016" width="9.26953125" style="7" customWidth="1"/>
    <col min="10017" max="10244" width="9.26953125" style="7"/>
    <col min="10245" max="10245" width="16" style="7" customWidth="1"/>
    <col min="10246" max="10246" width="12.7265625" style="7" customWidth="1"/>
    <col min="10247" max="10247" width="12" style="7" customWidth="1"/>
    <col min="10248" max="10248" width="16" style="7" customWidth="1"/>
    <col min="10249" max="10249" width="55" style="7" bestFit="1" customWidth="1"/>
    <col min="10250" max="10250" width="3.26953125" style="7" customWidth="1"/>
    <col min="10251" max="10251" width="16" style="7" customWidth="1"/>
    <col min="10252" max="10252" width="16.26953125" style="7" customWidth="1"/>
    <col min="10253" max="10253" width="14.7265625" style="7" bestFit="1" customWidth="1"/>
    <col min="10254" max="10254" width="3.453125" style="7" customWidth="1"/>
    <col min="10255" max="10255" width="15.7265625" style="7" customWidth="1"/>
    <col min="10256" max="10256" width="21" style="7" customWidth="1"/>
    <col min="10257" max="10257" width="3.7265625" style="7" customWidth="1"/>
    <col min="10258" max="10258" width="16.7265625" style="7" customWidth="1"/>
    <col min="10259" max="10259" width="21.453125" style="7" customWidth="1"/>
    <col min="10260" max="10260" width="13.54296875" style="7" customWidth="1"/>
    <col min="10261" max="10261" width="2.26953125" style="7" customWidth="1"/>
    <col min="10262" max="10262" width="16.54296875" style="7" customWidth="1"/>
    <col min="10263" max="10263" width="14.54296875" style="7" customWidth="1"/>
    <col min="10264" max="10264" width="41.26953125" style="7" customWidth="1"/>
    <col min="10265" max="10265" width="9.26953125" style="7"/>
    <col min="10266" max="10271" width="17" style="7" customWidth="1"/>
    <col min="10272" max="10272" width="9.26953125" style="7" customWidth="1"/>
    <col min="10273" max="10500" width="9.26953125" style="7"/>
    <col min="10501" max="10501" width="16" style="7" customWidth="1"/>
    <col min="10502" max="10502" width="12.7265625" style="7" customWidth="1"/>
    <col min="10503" max="10503" width="12" style="7" customWidth="1"/>
    <col min="10504" max="10504" width="16" style="7" customWidth="1"/>
    <col min="10505" max="10505" width="55" style="7" bestFit="1" customWidth="1"/>
    <col min="10506" max="10506" width="3.26953125" style="7" customWidth="1"/>
    <col min="10507" max="10507" width="16" style="7" customWidth="1"/>
    <col min="10508" max="10508" width="16.26953125" style="7" customWidth="1"/>
    <col min="10509" max="10509" width="14.7265625" style="7" bestFit="1" customWidth="1"/>
    <col min="10510" max="10510" width="3.453125" style="7" customWidth="1"/>
    <col min="10511" max="10511" width="15.7265625" style="7" customWidth="1"/>
    <col min="10512" max="10512" width="21" style="7" customWidth="1"/>
    <col min="10513" max="10513" width="3.7265625" style="7" customWidth="1"/>
    <col min="10514" max="10514" width="16.7265625" style="7" customWidth="1"/>
    <col min="10515" max="10515" width="21.453125" style="7" customWidth="1"/>
    <col min="10516" max="10516" width="13.54296875" style="7" customWidth="1"/>
    <col min="10517" max="10517" width="2.26953125" style="7" customWidth="1"/>
    <col min="10518" max="10518" width="16.54296875" style="7" customWidth="1"/>
    <col min="10519" max="10519" width="14.54296875" style="7" customWidth="1"/>
    <col min="10520" max="10520" width="41.26953125" style="7" customWidth="1"/>
    <col min="10521" max="10521" width="9.26953125" style="7"/>
    <col min="10522" max="10527" width="17" style="7" customWidth="1"/>
    <col min="10528" max="10528" width="9.26953125" style="7" customWidth="1"/>
    <col min="10529" max="10756" width="9.26953125" style="7"/>
    <col min="10757" max="10757" width="16" style="7" customWidth="1"/>
    <col min="10758" max="10758" width="12.7265625" style="7" customWidth="1"/>
    <col min="10759" max="10759" width="12" style="7" customWidth="1"/>
    <col min="10760" max="10760" width="16" style="7" customWidth="1"/>
    <col min="10761" max="10761" width="55" style="7" bestFit="1" customWidth="1"/>
    <col min="10762" max="10762" width="3.26953125" style="7" customWidth="1"/>
    <col min="10763" max="10763" width="16" style="7" customWidth="1"/>
    <col min="10764" max="10764" width="16.26953125" style="7" customWidth="1"/>
    <col min="10765" max="10765" width="14.7265625" style="7" bestFit="1" customWidth="1"/>
    <col min="10766" max="10766" width="3.453125" style="7" customWidth="1"/>
    <col min="10767" max="10767" width="15.7265625" style="7" customWidth="1"/>
    <col min="10768" max="10768" width="21" style="7" customWidth="1"/>
    <col min="10769" max="10769" width="3.7265625" style="7" customWidth="1"/>
    <col min="10770" max="10770" width="16.7265625" style="7" customWidth="1"/>
    <col min="10771" max="10771" width="21.453125" style="7" customWidth="1"/>
    <col min="10772" max="10772" width="13.54296875" style="7" customWidth="1"/>
    <col min="10773" max="10773" width="2.26953125" style="7" customWidth="1"/>
    <col min="10774" max="10774" width="16.54296875" style="7" customWidth="1"/>
    <col min="10775" max="10775" width="14.54296875" style="7" customWidth="1"/>
    <col min="10776" max="10776" width="41.26953125" style="7" customWidth="1"/>
    <col min="10777" max="10777" width="9.26953125" style="7"/>
    <col min="10778" max="10783" width="17" style="7" customWidth="1"/>
    <col min="10784" max="10784" width="9.26953125" style="7" customWidth="1"/>
    <col min="10785" max="11012" width="9.26953125" style="7"/>
    <col min="11013" max="11013" width="16" style="7" customWidth="1"/>
    <col min="11014" max="11014" width="12.7265625" style="7" customWidth="1"/>
    <col min="11015" max="11015" width="12" style="7" customWidth="1"/>
    <col min="11016" max="11016" width="16" style="7" customWidth="1"/>
    <col min="11017" max="11017" width="55" style="7" bestFit="1" customWidth="1"/>
    <col min="11018" max="11018" width="3.26953125" style="7" customWidth="1"/>
    <col min="11019" max="11019" width="16" style="7" customWidth="1"/>
    <col min="11020" max="11020" width="16.26953125" style="7" customWidth="1"/>
    <col min="11021" max="11021" width="14.7265625" style="7" bestFit="1" customWidth="1"/>
    <col min="11022" max="11022" width="3.453125" style="7" customWidth="1"/>
    <col min="11023" max="11023" width="15.7265625" style="7" customWidth="1"/>
    <col min="11024" max="11024" width="21" style="7" customWidth="1"/>
    <col min="11025" max="11025" width="3.7265625" style="7" customWidth="1"/>
    <col min="11026" max="11026" width="16.7265625" style="7" customWidth="1"/>
    <col min="11027" max="11027" width="21.453125" style="7" customWidth="1"/>
    <col min="11028" max="11028" width="13.54296875" style="7" customWidth="1"/>
    <col min="11029" max="11029" width="2.26953125" style="7" customWidth="1"/>
    <col min="11030" max="11030" width="16.54296875" style="7" customWidth="1"/>
    <col min="11031" max="11031" width="14.54296875" style="7" customWidth="1"/>
    <col min="11032" max="11032" width="41.26953125" style="7" customWidth="1"/>
    <col min="11033" max="11033" width="9.26953125" style="7"/>
    <col min="11034" max="11039" width="17" style="7" customWidth="1"/>
    <col min="11040" max="11040" width="9.26953125" style="7" customWidth="1"/>
    <col min="11041" max="11268" width="9.26953125" style="7"/>
    <col min="11269" max="11269" width="16" style="7" customWidth="1"/>
    <col min="11270" max="11270" width="12.7265625" style="7" customWidth="1"/>
    <col min="11271" max="11271" width="12" style="7" customWidth="1"/>
    <col min="11272" max="11272" width="16" style="7" customWidth="1"/>
    <col min="11273" max="11273" width="55" style="7" bestFit="1" customWidth="1"/>
    <col min="11274" max="11274" width="3.26953125" style="7" customWidth="1"/>
    <col min="11275" max="11275" width="16" style="7" customWidth="1"/>
    <col min="11276" max="11276" width="16.26953125" style="7" customWidth="1"/>
    <col min="11277" max="11277" width="14.7265625" style="7" bestFit="1" customWidth="1"/>
    <col min="11278" max="11278" width="3.453125" style="7" customWidth="1"/>
    <col min="11279" max="11279" width="15.7265625" style="7" customWidth="1"/>
    <col min="11280" max="11280" width="21" style="7" customWidth="1"/>
    <col min="11281" max="11281" width="3.7265625" style="7" customWidth="1"/>
    <col min="11282" max="11282" width="16.7265625" style="7" customWidth="1"/>
    <col min="11283" max="11283" width="21.453125" style="7" customWidth="1"/>
    <col min="11284" max="11284" width="13.54296875" style="7" customWidth="1"/>
    <col min="11285" max="11285" width="2.26953125" style="7" customWidth="1"/>
    <col min="11286" max="11286" width="16.54296875" style="7" customWidth="1"/>
    <col min="11287" max="11287" width="14.54296875" style="7" customWidth="1"/>
    <col min="11288" max="11288" width="41.26953125" style="7" customWidth="1"/>
    <col min="11289" max="11289" width="9.26953125" style="7"/>
    <col min="11290" max="11295" width="17" style="7" customWidth="1"/>
    <col min="11296" max="11296" width="9.26953125" style="7" customWidth="1"/>
    <col min="11297" max="11524" width="9.26953125" style="7"/>
    <col min="11525" max="11525" width="16" style="7" customWidth="1"/>
    <col min="11526" max="11526" width="12.7265625" style="7" customWidth="1"/>
    <col min="11527" max="11527" width="12" style="7" customWidth="1"/>
    <col min="11528" max="11528" width="16" style="7" customWidth="1"/>
    <col min="11529" max="11529" width="55" style="7" bestFit="1" customWidth="1"/>
    <col min="11530" max="11530" width="3.26953125" style="7" customWidth="1"/>
    <col min="11531" max="11531" width="16" style="7" customWidth="1"/>
    <col min="11532" max="11532" width="16.26953125" style="7" customWidth="1"/>
    <col min="11533" max="11533" width="14.7265625" style="7" bestFit="1" customWidth="1"/>
    <col min="11534" max="11534" width="3.453125" style="7" customWidth="1"/>
    <col min="11535" max="11535" width="15.7265625" style="7" customWidth="1"/>
    <col min="11536" max="11536" width="21" style="7" customWidth="1"/>
    <col min="11537" max="11537" width="3.7265625" style="7" customWidth="1"/>
    <col min="11538" max="11538" width="16.7265625" style="7" customWidth="1"/>
    <col min="11539" max="11539" width="21.453125" style="7" customWidth="1"/>
    <col min="11540" max="11540" width="13.54296875" style="7" customWidth="1"/>
    <col min="11541" max="11541" width="2.26953125" style="7" customWidth="1"/>
    <col min="11542" max="11542" width="16.54296875" style="7" customWidth="1"/>
    <col min="11543" max="11543" width="14.54296875" style="7" customWidth="1"/>
    <col min="11544" max="11544" width="41.26953125" style="7" customWidth="1"/>
    <col min="11545" max="11545" width="9.26953125" style="7"/>
    <col min="11546" max="11551" width="17" style="7" customWidth="1"/>
    <col min="11552" max="11552" width="9.26953125" style="7" customWidth="1"/>
    <col min="11553" max="11780" width="9.26953125" style="7"/>
    <col min="11781" max="11781" width="16" style="7" customWidth="1"/>
    <col min="11782" max="11782" width="12.7265625" style="7" customWidth="1"/>
    <col min="11783" max="11783" width="12" style="7" customWidth="1"/>
    <col min="11784" max="11784" width="16" style="7" customWidth="1"/>
    <col min="11785" max="11785" width="55" style="7" bestFit="1" customWidth="1"/>
    <col min="11786" max="11786" width="3.26953125" style="7" customWidth="1"/>
    <col min="11787" max="11787" width="16" style="7" customWidth="1"/>
    <col min="11788" max="11788" width="16.26953125" style="7" customWidth="1"/>
    <col min="11789" max="11789" width="14.7265625" style="7" bestFit="1" customWidth="1"/>
    <col min="11790" max="11790" width="3.453125" style="7" customWidth="1"/>
    <col min="11791" max="11791" width="15.7265625" style="7" customWidth="1"/>
    <col min="11792" max="11792" width="21" style="7" customWidth="1"/>
    <col min="11793" max="11793" width="3.7265625" style="7" customWidth="1"/>
    <col min="11794" max="11794" width="16.7265625" style="7" customWidth="1"/>
    <col min="11795" max="11795" width="21.453125" style="7" customWidth="1"/>
    <col min="11796" max="11796" width="13.54296875" style="7" customWidth="1"/>
    <col min="11797" max="11797" width="2.26953125" style="7" customWidth="1"/>
    <col min="11798" max="11798" width="16.54296875" style="7" customWidth="1"/>
    <col min="11799" max="11799" width="14.54296875" style="7" customWidth="1"/>
    <col min="11800" max="11800" width="41.26953125" style="7" customWidth="1"/>
    <col min="11801" max="11801" width="9.26953125" style="7"/>
    <col min="11802" max="11807" width="17" style="7" customWidth="1"/>
    <col min="11808" max="11808" width="9.26953125" style="7" customWidth="1"/>
    <col min="11809" max="12036" width="9.26953125" style="7"/>
    <col min="12037" max="12037" width="16" style="7" customWidth="1"/>
    <col min="12038" max="12038" width="12.7265625" style="7" customWidth="1"/>
    <col min="12039" max="12039" width="12" style="7" customWidth="1"/>
    <col min="12040" max="12040" width="16" style="7" customWidth="1"/>
    <col min="12041" max="12041" width="55" style="7" bestFit="1" customWidth="1"/>
    <col min="12042" max="12042" width="3.26953125" style="7" customWidth="1"/>
    <col min="12043" max="12043" width="16" style="7" customWidth="1"/>
    <col min="12044" max="12044" width="16.26953125" style="7" customWidth="1"/>
    <col min="12045" max="12045" width="14.7265625" style="7" bestFit="1" customWidth="1"/>
    <col min="12046" max="12046" width="3.453125" style="7" customWidth="1"/>
    <col min="12047" max="12047" width="15.7265625" style="7" customWidth="1"/>
    <col min="12048" max="12048" width="21" style="7" customWidth="1"/>
    <col min="12049" max="12049" width="3.7265625" style="7" customWidth="1"/>
    <col min="12050" max="12050" width="16.7265625" style="7" customWidth="1"/>
    <col min="12051" max="12051" width="21.453125" style="7" customWidth="1"/>
    <col min="12052" max="12052" width="13.54296875" style="7" customWidth="1"/>
    <col min="12053" max="12053" width="2.26953125" style="7" customWidth="1"/>
    <col min="12054" max="12054" width="16.54296875" style="7" customWidth="1"/>
    <col min="12055" max="12055" width="14.54296875" style="7" customWidth="1"/>
    <col min="12056" max="12056" width="41.26953125" style="7" customWidth="1"/>
    <col min="12057" max="12057" width="9.26953125" style="7"/>
    <col min="12058" max="12063" width="17" style="7" customWidth="1"/>
    <col min="12064" max="12064" width="9.26953125" style="7" customWidth="1"/>
    <col min="12065" max="12292" width="9.26953125" style="7"/>
    <col min="12293" max="12293" width="16" style="7" customWidth="1"/>
    <col min="12294" max="12294" width="12.7265625" style="7" customWidth="1"/>
    <col min="12295" max="12295" width="12" style="7" customWidth="1"/>
    <col min="12296" max="12296" width="16" style="7" customWidth="1"/>
    <col min="12297" max="12297" width="55" style="7" bestFit="1" customWidth="1"/>
    <col min="12298" max="12298" width="3.26953125" style="7" customWidth="1"/>
    <col min="12299" max="12299" width="16" style="7" customWidth="1"/>
    <col min="12300" max="12300" width="16.26953125" style="7" customWidth="1"/>
    <col min="12301" max="12301" width="14.7265625" style="7" bestFit="1" customWidth="1"/>
    <col min="12302" max="12302" width="3.453125" style="7" customWidth="1"/>
    <col min="12303" max="12303" width="15.7265625" style="7" customWidth="1"/>
    <col min="12304" max="12304" width="21" style="7" customWidth="1"/>
    <col min="12305" max="12305" width="3.7265625" style="7" customWidth="1"/>
    <col min="12306" max="12306" width="16.7265625" style="7" customWidth="1"/>
    <col min="12307" max="12307" width="21.453125" style="7" customWidth="1"/>
    <col min="12308" max="12308" width="13.54296875" style="7" customWidth="1"/>
    <col min="12309" max="12309" width="2.26953125" style="7" customWidth="1"/>
    <col min="12310" max="12310" width="16.54296875" style="7" customWidth="1"/>
    <col min="12311" max="12311" width="14.54296875" style="7" customWidth="1"/>
    <col min="12312" max="12312" width="41.26953125" style="7" customWidth="1"/>
    <col min="12313" max="12313" width="9.26953125" style="7"/>
    <col min="12314" max="12319" width="17" style="7" customWidth="1"/>
    <col min="12320" max="12320" width="9.26953125" style="7" customWidth="1"/>
    <col min="12321" max="12548" width="9.26953125" style="7"/>
    <col min="12549" max="12549" width="16" style="7" customWidth="1"/>
    <col min="12550" max="12550" width="12.7265625" style="7" customWidth="1"/>
    <col min="12551" max="12551" width="12" style="7" customWidth="1"/>
    <col min="12552" max="12552" width="16" style="7" customWidth="1"/>
    <col min="12553" max="12553" width="55" style="7" bestFit="1" customWidth="1"/>
    <col min="12554" max="12554" width="3.26953125" style="7" customWidth="1"/>
    <col min="12555" max="12555" width="16" style="7" customWidth="1"/>
    <col min="12556" max="12556" width="16.26953125" style="7" customWidth="1"/>
    <col min="12557" max="12557" width="14.7265625" style="7" bestFit="1" customWidth="1"/>
    <col min="12558" max="12558" width="3.453125" style="7" customWidth="1"/>
    <col min="12559" max="12559" width="15.7265625" style="7" customWidth="1"/>
    <col min="12560" max="12560" width="21" style="7" customWidth="1"/>
    <col min="12561" max="12561" width="3.7265625" style="7" customWidth="1"/>
    <col min="12562" max="12562" width="16.7265625" style="7" customWidth="1"/>
    <col min="12563" max="12563" width="21.453125" style="7" customWidth="1"/>
    <col min="12564" max="12564" width="13.54296875" style="7" customWidth="1"/>
    <col min="12565" max="12565" width="2.26953125" style="7" customWidth="1"/>
    <col min="12566" max="12566" width="16.54296875" style="7" customWidth="1"/>
    <col min="12567" max="12567" width="14.54296875" style="7" customWidth="1"/>
    <col min="12568" max="12568" width="41.26953125" style="7" customWidth="1"/>
    <col min="12569" max="12569" width="9.26953125" style="7"/>
    <col min="12570" max="12575" width="17" style="7" customWidth="1"/>
    <col min="12576" max="12576" width="9.26953125" style="7" customWidth="1"/>
    <col min="12577" max="12804" width="9.26953125" style="7"/>
    <col min="12805" max="12805" width="16" style="7" customWidth="1"/>
    <col min="12806" max="12806" width="12.7265625" style="7" customWidth="1"/>
    <col min="12807" max="12807" width="12" style="7" customWidth="1"/>
    <col min="12808" max="12808" width="16" style="7" customWidth="1"/>
    <col min="12809" max="12809" width="55" style="7" bestFit="1" customWidth="1"/>
    <col min="12810" max="12810" width="3.26953125" style="7" customWidth="1"/>
    <col min="12811" max="12811" width="16" style="7" customWidth="1"/>
    <col min="12812" max="12812" width="16.26953125" style="7" customWidth="1"/>
    <col min="12813" max="12813" width="14.7265625" style="7" bestFit="1" customWidth="1"/>
    <col min="12814" max="12814" width="3.453125" style="7" customWidth="1"/>
    <col min="12815" max="12815" width="15.7265625" style="7" customWidth="1"/>
    <col min="12816" max="12816" width="21" style="7" customWidth="1"/>
    <col min="12817" max="12817" width="3.7265625" style="7" customWidth="1"/>
    <col min="12818" max="12818" width="16.7265625" style="7" customWidth="1"/>
    <col min="12819" max="12819" width="21.453125" style="7" customWidth="1"/>
    <col min="12820" max="12820" width="13.54296875" style="7" customWidth="1"/>
    <col min="12821" max="12821" width="2.26953125" style="7" customWidth="1"/>
    <col min="12822" max="12822" width="16.54296875" style="7" customWidth="1"/>
    <col min="12823" max="12823" width="14.54296875" style="7" customWidth="1"/>
    <col min="12824" max="12824" width="41.26953125" style="7" customWidth="1"/>
    <col min="12825" max="12825" width="9.26953125" style="7"/>
    <col min="12826" max="12831" width="17" style="7" customWidth="1"/>
    <col min="12832" max="12832" width="9.26953125" style="7" customWidth="1"/>
    <col min="12833" max="13060" width="9.26953125" style="7"/>
    <col min="13061" max="13061" width="16" style="7" customWidth="1"/>
    <col min="13062" max="13062" width="12.7265625" style="7" customWidth="1"/>
    <col min="13063" max="13063" width="12" style="7" customWidth="1"/>
    <col min="13064" max="13064" width="16" style="7" customWidth="1"/>
    <col min="13065" max="13065" width="55" style="7" bestFit="1" customWidth="1"/>
    <col min="13066" max="13066" width="3.26953125" style="7" customWidth="1"/>
    <col min="13067" max="13067" width="16" style="7" customWidth="1"/>
    <col min="13068" max="13068" width="16.26953125" style="7" customWidth="1"/>
    <col min="13069" max="13069" width="14.7265625" style="7" bestFit="1" customWidth="1"/>
    <col min="13070" max="13070" width="3.453125" style="7" customWidth="1"/>
    <col min="13071" max="13071" width="15.7265625" style="7" customWidth="1"/>
    <col min="13072" max="13072" width="21" style="7" customWidth="1"/>
    <col min="13073" max="13073" width="3.7265625" style="7" customWidth="1"/>
    <col min="13074" max="13074" width="16.7265625" style="7" customWidth="1"/>
    <col min="13075" max="13075" width="21.453125" style="7" customWidth="1"/>
    <col min="13076" max="13076" width="13.54296875" style="7" customWidth="1"/>
    <col min="13077" max="13077" width="2.26953125" style="7" customWidth="1"/>
    <col min="13078" max="13078" width="16.54296875" style="7" customWidth="1"/>
    <col min="13079" max="13079" width="14.54296875" style="7" customWidth="1"/>
    <col min="13080" max="13080" width="41.26953125" style="7" customWidth="1"/>
    <col min="13081" max="13081" width="9.26953125" style="7"/>
    <col min="13082" max="13087" width="17" style="7" customWidth="1"/>
    <col min="13088" max="13088" width="9.26953125" style="7" customWidth="1"/>
    <col min="13089" max="13316" width="9.26953125" style="7"/>
    <col min="13317" max="13317" width="16" style="7" customWidth="1"/>
    <col min="13318" max="13318" width="12.7265625" style="7" customWidth="1"/>
    <col min="13319" max="13319" width="12" style="7" customWidth="1"/>
    <col min="13320" max="13320" width="16" style="7" customWidth="1"/>
    <col min="13321" max="13321" width="55" style="7" bestFit="1" customWidth="1"/>
    <col min="13322" max="13322" width="3.26953125" style="7" customWidth="1"/>
    <col min="13323" max="13323" width="16" style="7" customWidth="1"/>
    <col min="13324" max="13324" width="16.26953125" style="7" customWidth="1"/>
    <col min="13325" max="13325" width="14.7265625" style="7" bestFit="1" customWidth="1"/>
    <col min="13326" max="13326" width="3.453125" style="7" customWidth="1"/>
    <col min="13327" max="13327" width="15.7265625" style="7" customWidth="1"/>
    <col min="13328" max="13328" width="21" style="7" customWidth="1"/>
    <col min="13329" max="13329" width="3.7265625" style="7" customWidth="1"/>
    <col min="13330" max="13330" width="16.7265625" style="7" customWidth="1"/>
    <col min="13331" max="13331" width="21.453125" style="7" customWidth="1"/>
    <col min="13332" max="13332" width="13.54296875" style="7" customWidth="1"/>
    <col min="13333" max="13333" width="2.26953125" style="7" customWidth="1"/>
    <col min="13334" max="13334" width="16.54296875" style="7" customWidth="1"/>
    <col min="13335" max="13335" width="14.54296875" style="7" customWidth="1"/>
    <col min="13336" max="13336" width="41.26953125" style="7" customWidth="1"/>
    <col min="13337" max="13337" width="9.26953125" style="7"/>
    <col min="13338" max="13343" width="17" style="7" customWidth="1"/>
    <col min="13344" max="13344" width="9.26953125" style="7" customWidth="1"/>
    <col min="13345" max="13572" width="9.26953125" style="7"/>
    <col min="13573" max="13573" width="16" style="7" customWidth="1"/>
    <col min="13574" max="13574" width="12.7265625" style="7" customWidth="1"/>
    <col min="13575" max="13575" width="12" style="7" customWidth="1"/>
    <col min="13576" max="13576" width="16" style="7" customWidth="1"/>
    <col min="13577" max="13577" width="55" style="7" bestFit="1" customWidth="1"/>
    <col min="13578" max="13578" width="3.26953125" style="7" customWidth="1"/>
    <col min="13579" max="13579" width="16" style="7" customWidth="1"/>
    <col min="13580" max="13580" width="16.26953125" style="7" customWidth="1"/>
    <col min="13581" max="13581" width="14.7265625" style="7" bestFit="1" customWidth="1"/>
    <col min="13582" max="13582" width="3.453125" style="7" customWidth="1"/>
    <col min="13583" max="13583" width="15.7265625" style="7" customWidth="1"/>
    <col min="13584" max="13584" width="21" style="7" customWidth="1"/>
    <col min="13585" max="13585" width="3.7265625" style="7" customWidth="1"/>
    <col min="13586" max="13586" width="16.7265625" style="7" customWidth="1"/>
    <col min="13587" max="13587" width="21.453125" style="7" customWidth="1"/>
    <col min="13588" max="13588" width="13.54296875" style="7" customWidth="1"/>
    <col min="13589" max="13589" width="2.26953125" style="7" customWidth="1"/>
    <col min="13590" max="13590" width="16.54296875" style="7" customWidth="1"/>
    <col min="13591" max="13591" width="14.54296875" style="7" customWidth="1"/>
    <col min="13592" max="13592" width="41.26953125" style="7" customWidth="1"/>
    <col min="13593" max="13593" width="9.26953125" style="7"/>
    <col min="13594" max="13599" width="17" style="7" customWidth="1"/>
    <col min="13600" max="13600" width="9.26953125" style="7" customWidth="1"/>
    <col min="13601" max="13828" width="9.26953125" style="7"/>
    <col min="13829" max="13829" width="16" style="7" customWidth="1"/>
    <col min="13830" max="13830" width="12.7265625" style="7" customWidth="1"/>
    <col min="13831" max="13831" width="12" style="7" customWidth="1"/>
    <col min="13832" max="13832" width="16" style="7" customWidth="1"/>
    <col min="13833" max="13833" width="55" style="7" bestFit="1" customWidth="1"/>
    <col min="13834" max="13834" width="3.26953125" style="7" customWidth="1"/>
    <col min="13835" max="13835" width="16" style="7" customWidth="1"/>
    <col min="13836" max="13836" width="16.26953125" style="7" customWidth="1"/>
    <col min="13837" max="13837" width="14.7265625" style="7" bestFit="1" customWidth="1"/>
    <col min="13838" max="13838" width="3.453125" style="7" customWidth="1"/>
    <col min="13839" max="13839" width="15.7265625" style="7" customWidth="1"/>
    <col min="13840" max="13840" width="21" style="7" customWidth="1"/>
    <col min="13841" max="13841" width="3.7265625" style="7" customWidth="1"/>
    <col min="13842" max="13842" width="16.7265625" style="7" customWidth="1"/>
    <col min="13843" max="13843" width="21.453125" style="7" customWidth="1"/>
    <col min="13844" max="13844" width="13.54296875" style="7" customWidth="1"/>
    <col min="13845" max="13845" width="2.26953125" style="7" customWidth="1"/>
    <col min="13846" max="13846" width="16.54296875" style="7" customWidth="1"/>
    <col min="13847" max="13847" width="14.54296875" style="7" customWidth="1"/>
    <col min="13848" max="13848" width="41.26953125" style="7" customWidth="1"/>
    <col min="13849" max="13849" width="9.26953125" style="7"/>
    <col min="13850" max="13855" width="17" style="7" customWidth="1"/>
    <col min="13856" max="13856" width="9.26953125" style="7" customWidth="1"/>
    <col min="13857" max="14084" width="9.26953125" style="7"/>
    <col min="14085" max="14085" width="16" style="7" customWidth="1"/>
    <col min="14086" max="14086" width="12.7265625" style="7" customWidth="1"/>
    <col min="14087" max="14087" width="12" style="7" customWidth="1"/>
    <col min="14088" max="14088" width="16" style="7" customWidth="1"/>
    <col min="14089" max="14089" width="55" style="7" bestFit="1" customWidth="1"/>
    <col min="14090" max="14090" width="3.26953125" style="7" customWidth="1"/>
    <col min="14091" max="14091" width="16" style="7" customWidth="1"/>
    <col min="14092" max="14092" width="16.26953125" style="7" customWidth="1"/>
    <col min="14093" max="14093" width="14.7265625" style="7" bestFit="1" customWidth="1"/>
    <col min="14094" max="14094" width="3.453125" style="7" customWidth="1"/>
    <col min="14095" max="14095" width="15.7265625" style="7" customWidth="1"/>
    <col min="14096" max="14096" width="21" style="7" customWidth="1"/>
    <col min="14097" max="14097" width="3.7265625" style="7" customWidth="1"/>
    <col min="14098" max="14098" width="16.7265625" style="7" customWidth="1"/>
    <col min="14099" max="14099" width="21.453125" style="7" customWidth="1"/>
    <col min="14100" max="14100" width="13.54296875" style="7" customWidth="1"/>
    <col min="14101" max="14101" width="2.26953125" style="7" customWidth="1"/>
    <col min="14102" max="14102" width="16.54296875" style="7" customWidth="1"/>
    <col min="14103" max="14103" width="14.54296875" style="7" customWidth="1"/>
    <col min="14104" max="14104" width="41.26953125" style="7" customWidth="1"/>
    <col min="14105" max="14105" width="9.26953125" style="7"/>
    <col min="14106" max="14111" width="17" style="7" customWidth="1"/>
    <col min="14112" max="14112" width="9.26953125" style="7" customWidth="1"/>
    <col min="14113" max="14340" width="9.26953125" style="7"/>
    <col min="14341" max="14341" width="16" style="7" customWidth="1"/>
    <col min="14342" max="14342" width="12.7265625" style="7" customWidth="1"/>
    <col min="14343" max="14343" width="12" style="7" customWidth="1"/>
    <col min="14344" max="14344" width="16" style="7" customWidth="1"/>
    <col min="14345" max="14345" width="55" style="7" bestFit="1" customWidth="1"/>
    <col min="14346" max="14346" width="3.26953125" style="7" customWidth="1"/>
    <col min="14347" max="14347" width="16" style="7" customWidth="1"/>
    <col min="14348" max="14348" width="16.26953125" style="7" customWidth="1"/>
    <col min="14349" max="14349" width="14.7265625" style="7" bestFit="1" customWidth="1"/>
    <col min="14350" max="14350" width="3.453125" style="7" customWidth="1"/>
    <col min="14351" max="14351" width="15.7265625" style="7" customWidth="1"/>
    <col min="14352" max="14352" width="21" style="7" customWidth="1"/>
    <col min="14353" max="14353" width="3.7265625" style="7" customWidth="1"/>
    <col min="14354" max="14354" width="16.7265625" style="7" customWidth="1"/>
    <col min="14355" max="14355" width="21.453125" style="7" customWidth="1"/>
    <col min="14356" max="14356" width="13.54296875" style="7" customWidth="1"/>
    <col min="14357" max="14357" width="2.26953125" style="7" customWidth="1"/>
    <col min="14358" max="14358" width="16.54296875" style="7" customWidth="1"/>
    <col min="14359" max="14359" width="14.54296875" style="7" customWidth="1"/>
    <col min="14360" max="14360" width="41.26953125" style="7" customWidth="1"/>
    <col min="14361" max="14361" width="9.26953125" style="7"/>
    <col min="14362" max="14367" width="17" style="7" customWidth="1"/>
    <col min="14368" max="14368" width="9.26953125" style="7" customWidth="1"/>
    <col min="14369" max="14596" width="9.26953125" style="7"/>
    <col min="14597" max="14597" width="16" style="7" customWidth="1"/>
    <col min="14598" max="14598" width="12.7265625" style="7" customWidth="1"/>
    <col min="14599" max="14599" width="12" style="7" customWidth="1"/>
    <col min="14600" max="14600" width="16" style="7" customWidth="1"/>
    <col min="14601" max="14601" width="55" style="7" bestFit="1" customWidth="1"/>
    <col min="14602" max="14602" width="3.26953125" style="7" customWidth="1"/>
    <col min="14603" max="14603" width="16" style="7" customWidth="1"/>
    <col min="14604" max="14604" width="16.26953125" style="7" customWidth="1"/>
    <col min="14605" max="14605" width="14.7265625" style="7" bestFit="1" customWidth="1"/>
    <col min="14606" max="14606" width="3.453125" style="7" customWidth="1"/>
    <col min="14607" max="14607" width="15.7265625" style="7" customWidth="1"/>
    <col min="14608" max="14608" width="21" style="7" customWidth="1"/>
    <col min="14609" max="14609" width="3.7265625" style="7" customWidth="1"/>
    <col min="14610" max="14610" width="16.7265625" style="7" customWidth="1"/>
    <col min="14611" max="14611" width="21.453125" style="7" customWidth="1"/>
    <col min="14612" max="14612" width="13.54296875" style="7" customWidth="1"/>
    <col min="14613" max="14613" width="2.26953125" style="7" customWidth="1"/>
    <col min="14614" max="14614" width="16.54296875" style="7" customWidth="1"/>
    <col min="14615" max="14615" width="14.54296875" style="7" customWidth="1"/>
    <col min="14616" max="14616" width="41.26953125" style="7" customWidth="1"/>
    <col min="14617" max="14617" width="9.26953125" style="7"/>
    <col min="14618" max="14623" width="17" style="7" customWidth="1"/>
    <col min="14624" max="14624" width="9.26953125" style="7" customWidth="1"/>
    <col min="14625" max="14852" width="9.26953125" style="7"/>
    <col min="14853" max="14853" width="16" style="7" customWidth="1"/>
    <col min="14854" max="14854" width="12.7265625" style="7" customWidth="1"/>
    <col min="14855" max="14855" width="12" style="7" customWidth="1"/>
    <col min="14856" max="14856" width="16" style="7" customWidth="1"/>
    <col min="14857" max="14857" width="55" style="7" bestFit="1" customWidth="1"/>
    <col min="14858" max="14858" width="3.26953125" style="7" customWidth="1"/>
    <col min="14859" max="14859" width="16" style="7" customWidth="1"/>
    <col min="14860" max="14860" width="16.26953125" style="7" customWidth="1"/>
    <col min="14861" max="14861" width="14.7265625" style="7" bestFit="1" customWidth="1"/>
    <col min="14862" max="14862" width="3.453125" style="7" customWidth="1"/>
    <col min="14863" max="14863" width="15.7265625" style="7" customWidth="1"/>
    <col min="14864" max="14864" width="21" style="7" customWidth="1"/>
    <col min="14865" max="14865" width="3.7265625" style="7" customWidth="1"/>
    <col min="14866" max="14866" width="16.7265625" style="7" customWidth="1"/>
    <col min="14867" max="14867" width="21.453125" style="7" customWidth="1"/>
    <col min="14868" max="14868" width="13.54296875" style="7" customWidth="1"/>
    <col min="14869" max="14869" width="2.26953125" style="7" customWidth="1"/>
    <col min="14870" max="14870" width="16.54296875" style="7" customWidth="1"/>
    <col min="14871" max="14871" width="14.54296875" style="7" customWidth="1"/>
    <col min="14872" max="14872" width="41.26953125" style="7" customWidth="1"/>
    <col min="14873" max="14873" width="9.26953125" style="7"/>
    <col min="14874" max="14879" width="17" style="7" customWidth="1"/>
    <col min="14880" max="14880" width="9.26953125" style="7" customWidth="1"/>
    <col min="14881" max="15108" width="9.26953125" style="7"/>
    <col min="15109" max="15109" width="16" style="7" customWidth="1"/>
    <col min="15110" max="15110" width="12.7265625" style="7" customWidth="1"/>
    <col min="15111" max="15111" width="12" style="7" customWidth="1"/>
    <col min="15112" max="15112" width="16" style="7" customWidth="1"/>
    <col min="15113" max="15113" width="55" style="7" bestFit="1" customWidth="1"/>
    <col min="15114" max="15114" width="3.26953125" style="7" customWidth="1"/>
    <col min="15115" max="15115" width="16" style="7" customWidth="1"/>
    <col min="15116" max="15116" width="16.26953125" style="7" customWidth="1"/>
    <col min="15117" max="15117" width="14.7265625" style="7" bestFit="1" customWidth="1"/>
    <col min="15118" max="15118" width="3.453125" style="7" customWidth="1"/>
    <col min="15119" max="15119" width="15.7265625" style="7" customWidth="1"/>
    <col min="15120" max="15120" width="21" style="7" customWidth="1"/>
    <col min="15121" max="15121" width="3.7265625" style="7" customWidth="1"/>
    <col min="15122" max="15122" width="16.7265625" style="7" customWidth="1"/>
    <col min="15123" max="15123" width="21.453125" style="7" customWidth="1"/>
    <col min="15124" max="15124" width="13.54296875" style="7" customWidth="1"/>
    <col min="15125" max="15125" width="2.26953125" style="7" customWidth="1"/>
    <col min="15126" max="15126" width="16.54296875" style="7" customWidth="1"/>
    <col min="15127" max="15127" width="14.54296875" style="7" customWidth="1"/>
    <col min="15128" max="15128" width="41.26953125" style="7" customWidth="1"/>
    <col min="15129" max="15129" width="9.26953125" style="7"/>
    <col min="15130" max="15135" width="17" style="7" customWidth="1"/>
    <col min="15136" max="15136" width="9.26953125" style="7" customWidth="1"/>
    <col min="15137" max="15364" width="9.26953125" style="7"/>
    <col min="15365" max="15365" width="16" style="7" customWidth="1"/>
    <col min="15366" max="15366" width="12.7265625" style="7" customWidth="1"/>
    <col min="15367" max="15367" width="12" style="7" customWidth="1"/>
    <col min="15368" max="15368" width="16" style="7" customWidth="1"/>
    <col min="15369" max="15369" width="55" style="7" bestFit="1" customWidth="1"/>
    <col min="15370" max="15370" width="3.26953125" style="7" customWidth="1"/>
    <col min="15371" max="15371" width="16" style="7" customWidth="1"/>
    <col min="15372" max="15372" width="16.26953125" style="7" customWidth="1"/>
    <col min="15373" max="15373" width="14.7265625" style="7" bestFit="1" customWidth="1"/>
    <col min="15374" max="15374" width="3.453125" style="7" customWidth="1"/>
    <col min="15375" max="15375" width="15.7265625" style="7" customWidth="1"/>
    <col min="15376" max="15376" width="21" style="7" customWidth="1"/>
    <col min="15377" max="15377" width="3.7265625" style="7" customWidth="1"/>
    <col min="15378" max="15378" width="16.7265625" style="7" customWidth="1"/>
    <col min="15379" max="15379" width="21.453125" style="7" customWidth="1"/>
    <col min="15380" max="15380" width="13.54296875" style="7" customWidth="1"/>
    <col min="15381" max="15381" width="2.26953125" style="7" customWidth="1"/>
    <col min="15382" max="15382" width="16.54296875" style="7" customWidth="1"/>
    <col min="15383" max="15383" width="14.54296875" style="7" customWidth="1"/>
    <col min="15384" max="15384" width="41.26953125" style="7" customWidth="1"/>
    <col min="15385" max="15385" width="9.26953125" style="7"/>
    <col min="15386" max="15391" width="17" style="7" customWidth="1"/>
    <col min="15392" max="15392" width="9.26953125" style="7" customWidth="1"/>
    <col min="15393" max="15620" width="9.26953125" style="7"/>
    <col min="15621" max="15621" width="16" style="7" customWidth="1"/>
    <col min="15622" max="15622" width="12.7265625" style="7" customWidth="1"/>
    <col min="15623" max="15623" width="12" style="7" customWidth="1"/>
    <col min="15624" max="15624" width="16" style="7" customWidth="1"/>
    <col min="15625" max="15625" width="55" style="7" bestFit="1" customWidth="1"/>
    <col min="15626" max="15626" width="3.26953125" style="7" customWidth="1"/>
    <col min="15627" max="15627" width="16" style="7" customWidth="1"/>
    <col min="15628" max="15628" width="16.26953125" style="7" customWidth="1"/>
    <col min="15629" max="15629" width="14.7265625" style="7" bestFit="1" customWidth="1"/>
    <col min="15630" max="15630" width="3.453125" style="7" customWidth="1"/>
    <col min="15631" max="15631" width="15.7265625" style="7" customWidth="1"/>
    <col min="15632" max="15632" width="21" style="7" customWidth="1"/>
    <col min="15633" max="15633" width="3.7265625" style="7" customWidth="1"/>
    <col min="15634" max="15634" width="16.7265625" style="7" customWidth="1"/>
    <col min="15635" max="15635" width="21.453125" style="7" customWidth="1"/>
    <col min="15636" max="15636" width="13.54296875" style="7" customWidth="1"/>
    <col min="15637" max="15637" width="2.26953125" style="7" customWidth="1"/>
    <col min="15638" max="15638" width="16.54296875" style="7" customWidth="1"/>
    <col min="15639" max="15639" width="14.54296875" style="7" customWidth="1"/>
    <col min="15640" max="15640" width="41.26953125" style="7" customWidth="1"/>
    <col min="15641" max="15641" width="9.26953125" style="7"/>
    <col min="15642" max="15647" width="17" style="7" customWidth="1"/>
    <col min="15648" max="15648" width="9.26953125" style="7" customWidth="1"/>
    <col min="15649" max="15876" width="9.26953125" style="7"/>
    <col min="15877" max="15877" width="16" style="7" customWidth="1"/>
    <col min="15878" max="15878" width="12.7265625" style="7" customWidth="1"/>
    <col min="15879" max="15879" width="12" style="7" customWidth="1"/>
    <col min="15880" max="15880" width="16" style="7" customWidth="1"/>
    <col min="15881" max="15881" width="55" style="7" bestFit="1" customWidth="1"/>
    <col min="15882" max="15882" width="3.26953125" style="7" customWidth="1"/>
    <col min="15883" max="15883" width="16" style="7" customWidth="1"/>
    <col min="15884" max="15884" width="16.26953125" style="7" customWidth="1"/>
    <col min="15885" max="15885" width="14.7265625" style="7" bestFit="1" customWidth="1"/>
    <col min="15886" max="15886" width="3.453125" style="7" customWidth="1"/>
    <col min="15887" max="15887" width="15.7265625" style="7" customWidth="1"/>
    <col min="15888" max="15888" width="21" style="7" customWidth="1"/>
    <col min="15889" max="15889" width="3.7265625" style="7" customWidth="1"/>
    <col min="15890" max="15890" width="16.7265625" style="7" customWidth="1"/>
    <col min="15891" max="15891" width="21.453125" style="7" customWidth="1"/>
    <col min="15892" max="15892" width="13.54296875" style="7" customWidth="1"/>
    <col min="15893" max="15893" width="2.26953125" style="7" customWidth="1"/>
    <col min="15894" max="15894" width="16.54296875" style="7" customWidth="1"/>
    <col min="15895" max="15895" width="14.54296875" style="7" customWidth="1"/>
    <col min="15896" max="15896" width="41.26953125" style="7" customWidth="1"/>
    <col min="15897" max="15897" width="9.26953125" style="7"/>
    <col min="15898" max="15903" width="17" style="7" customWidth="1"/>
    <col min="15904" max="15904" width="9.26953125" style="7" customWidth="1"/>
    <col min="15905" max="16132" width="9.26953125" style="7"/>
    <col min="16133" max="16133" width="16" style="7" customWidth="1"/>
    <col min="16134" max="16134" width="12.7265625" style="7" customWidth="1"/>
    <col min="16135" max="16135" width="12" style="7" customWidth="1"/>
    <col min="16136" max="16136" width="16" style="7" customWidth="1"/>
    <col min="16137" max="16137" width="55" style="7" bestFit="1" customWidth="1"/>
    <col min="16138" max="16138" width="3.26953125" style="7" customWidth="1"/>
    <col min="16139" max="16139" width="16" style="7" customWidth="1"/>
    <col min="16140" max="16140" width="16.26953125" style="7" customWidth="1"/>
    <col min="16141" max="16141" width="14.7265625" style="7" bestFit="1" customWidth="1"/>
    <col min="16142" max="16142" width="3.453125" style="7" customWidth="1"/>
    <col min="16143" max="16143" width="15.7265625" style="7" customWidth="1"/>
    <col min="16144" max="16144" width="21" style="7" customWidth="1"/>
    <col min="16145" max="16145" width="3.7265625" style="7" customWidth="1"/>
    <col min="16146" max="16146" width="16.7265625" style="7" customWidth="1"/>
    <col min="16147" max="16147" width="21.453125" style="7" customWidth="1"/>
    <col min="16148" max="16148" width="13.54296875" style="7" customWidth="1"/>
    <col min="16149" max="16149" width="2.26953125" style="7" customWidth="1"/>
    <col min="16150" max="16150" width="16.54296875" style="7" customWidth="1"/>
    <col min="16151" max="16151" width="14.54296875" style="7" customWidth="1"/>
    <col min="16152" max="16152" width="41.26953125" style="7" customWidth="1"/>
    <col min="16153" max="16153" width="9.26953125" style="7"/>
    <col min="16154" max="16159" width="17" style="7" customWidth="1"/>
    <col min="16160" max="16160" width="9.26953125" style="7" customWidth="1"/>
    <col min="16161" max="16384" width="9.26953125" style="7"/>
  </cols>
  <sheetData>
    <row r="1" spans="1:30" ht="12.5" hidden="1" x14ac:dyDescent="0.25">
      <c r="A1" s="7" t="s">
        <v>54</v>
      </c>
      <c r="J1" s="7"/>
    </row>
    <row r="2" spans="1:30" ht="12.5" hidden="1" x14ac:dyDescent="0.25">
      <c r="A2" s="7" t="s">
        <v>55</v>
      </c>
      <c r="J2" s="7"/>
    </row>
    <row r="3" spans="1:30" ht="12.5" hidden="1" x14ac:dyDescent="0.25">
      <c r="A3" s="7" t="s">
        <v>157</v>
      </c>
      <c r="J3" s="7"/>
    </row>
    <row r="4" spans="1:30" ht="12.5" hidden="1" x14ac:dyDescent="0.25">
      <c r="A4" s="7" t="s">
        <v>56</v>
      </c>
      <c r="J4" s="7"/>
    </row>
    <row r="5" spans="1:30" ht="12.5" hidden="1" x14ac:dyDescent="0.25">
      <c r="A5" s="7" t="s">
        <v>57</v>
      </c>
      <c r="J5" s="7"/>
    </row>
    <row r="6" spans="1:30" ht="12.5" hidden="1" x14ac:dyDescent="0.25">
      <c r="A6" s="7" t="s">
        <v>58</v>
      </c>
      <c r="J6" s="7"/>
      <c r="R6" s="7"/>
    </row>
    <row r="7" spans="1:30" ht="12.5" hidden="1" x14ac:dyDescent="0.25">
      <c r="A7" s="7" t="s">
        <v>161</v>
      </c>
      <c r="J7" s="7"/>
      <c r="R7" s="7"/>
    </row>
    <row r="8" spans="1:30" ht="12.5" hidden="1" x14ac:dyDescent="0.25">
      <c r="A8" s="7" t="s">
        <v>59</v>
      </c>
      <c r="J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</row>
    <row r="9" spans="1:30" x14ac:dyDescent="0.3">
      <c r="J9" s="103" t="s">
        <v>162</v>
      </c>
      <c r="L9" s="304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</row>
    <row r="10" spans="1:30" x14ac:dyDescent="0.3">
      <c r="J10" s="7"/>
      <c r="Y10" s="18" t="s">
        <v>62</v>
      </c>
      <c r="Z10" s="18" t="s">
        <v>62</v>
      </c>
      <c r="AA10" s="18" t="s">
        <v>62</v>
      </c>
      <c r="AB10" s="18" t="s">
        <v>63</v>
      </c>
      <c r="AC10" s="18" t="s">
        <v>63</v>
      </c>
      <c r="AD10" s="18" t="s">
        <v>63</v>
      </c>
    </row>
    <row r="11" spans="1:30" ht="12.5" hidden="1" x14ac:dyDescent="0.25">
      <c r="A11" s="7" t="s">
        <v>65</v>
      </c>
      <c r="D11" s="7" t="s">
        <v>66</v>
      </c>
      <c r="E11" s="7" t="s">
        <v>67</v>
      </c>
      <c r="F11" s="7" t="s">
        <v>68</v>
      </c>
      <c r="G11" s="7" t="s">
        <v>69</v>
      </c>
      <c r="H11" s="7" t="s">
        <v>70</v>
      </c>
      <c r="J11" s="7"/>
      <c r="N11" s="17" t="s">
        <v>71</v>
      </c>
      <c r="R11" s="33" t="s">
        <v>72</v>
      </c>
      <c r="Y11" s="17" t="s">
        <v>73</v>
      </c>
      <c r="Z11" s="17" t="s">
        <v>74</v>
      </c>
      <c r="AA11" s="17" t="s">
        <v>75</v>
      </c>
      <c r="AB11" s="17" t="s">
        <v>73</v>
      </c>
      <c r="AC11" s="17" t="s">
        <v>74</v>
      </c>
      <c r="AD11" s="17" t="s">
        <v>75</v>
      </c>
    </row>
    <row r="12" spans="1:30" ht="12.5" hidden="1" x14ac:dyDescent="0.25">
      <c r="A12" s="7" t="s">
        <v>76</v>
      </c>
      <c r="J12" s="7"/>
      <c r="N12" s="17" t="s">
        <v>77</v>
      </c>
      <c r="Y12" s="17" t="s">
        <v>77</v>
      </c>
      <c r="Z12" s="17" t="s">
        <v>77</v>
      </c>
      <c r="AA12" s="17" t="s">
        <v>77</v>
      </c>
      <c r="AB12" s="17" t="s">
        <v>78</v>
      </c>
      <c r="AC12" s="17" t="s">
        <v>78</v>
      </c>
      <c r="AD12" s="17" t="s">
        <v>78</v>
      </c>
    </row>
    <row r="13" spans="1:30" ht="12.5" x14ac:dyDescent="0.25">
      <c r="J13" s="7"/>
    </row>
    <row r="14" spans="1:30" thickBot="1" x14ac:dyDescent="0.3">
      <c r="J14" s="7"/>
    </row>
    <row r="15" spans="1:30" ht="22.5" customHeight="1" thickBot="1" x14ac:dyDescent="0.3">
      <c r="J15" s="138" t="s">
        <v>79</v>
      </c>
    </row>
    <row r="16" spans="1:30" ht="22.5" hidden="1" customHeight="1" thickBot="1" x14ac:dyDescent="0.3">
      <c r="A16" s="7" t="s">
        <v>80</v>
      </c>
      <c r="J16" s="138" t="s">
        <v>81</v>
      </c>
    </row>
    <row r="17" spans="1:32" s="9" customFormat="1" ht="40" customHeight="1" thickBot="1" x14ac:dyDescent="0.35">
      <c r="A17" s="7" t="s">
        <v>82</v>
      </c>
      <c r="J17" s="138" t="s">
        <v>83</v>
      </c>
      <c r="L17" s="10" t="s">
        <v>84</v>
      </c>
      <c r="M17" s="10" t="s">
        <v>85</v>
      </c>
      <c r="N17" s="10" t="s">
        <v>86</v>
      </c>
      <c r="O17" s="10" t="s">
        <v>88</v>
      </c>
      <c r="P17" s="11" t="s">
        <v>89</v>
      </c>
      <c r="Q17" s="21"/>
      <c r="R17" s="32" t="s">
        <v>90</v>
      </c>
      <c r="S17" s="10" t="s">
        <v>91</v>
      </c>
      <c r="T17" s="10" t="s">
        <v>92</v>
      </c>
      <c r="U17" s="34" t="s">
        <v>93</v>
      </c>
      <c r="V17" s="34" t="s">
        <v>94</v>
      </c>
      <c r="W17" s="10"/>
      <c r="X17" s="19"/>
      <c r="Y17" s="19"/>
      <c r="Z17" s="19"/>
      <c r="AA17" s="19"/>
      <c r="AB17" s="19"/>
      <c r="AC17" s="19"/>
      <c r="AD17" s="19"/>
      <c r="AF17" s="9" t="s">
        <v>160</v>
      </c>
    </row>
    <row r="18" spans="1:32" ht="12.5" x14ac:dyDescent="0.25">
      <c r="J18" s="7"/>
    </row>
    <row r="19" spans="1:32" ht="14" x14ac:dyDescent="0.3">
      <c r="J19" s="12" t="s">
        <v>99</v>
      </c>
    </row>
    <row r="20" spans="1:32" x14ac:dyDescent="0.3">
      <c r="A20" s="7" t="s">
        <v>100</v>
      </c>
      <c r="D20" s="147" t="s">
        <v>101</v>
      </c>
      <c r="E20" s="7" t="s">
        <v>102</v>
      </c>
      <c r="F20" s="7" t="s">
        <v>103</v>
      </c>
      <c r="I20" s="7">
        <v>1</v>
      </c>
      <c r="J20" s="8" t="s">
        <v>104</v>
      </c>
      <c r="L20" s="17">
        <v>0</v>
      </c>
      <c r="M20" s="17">
        <v>0</v>
      </c>
      <c r="N20" s="17">
        <v>23861.019999999997</v>
      </c>
      <c r="O20" s="17">
        <v>0</v>
      </c>
      <c r="P20" s="17">
        <v>-23861.019999999997</v>
      </c>
      <c r="R20" s="17">
        <v>0</v>
      </c>
      <c r="S20" s="17">
        <v>0</v>
      </c>
      <c r="T20" s="17">
        <v>0</v>
      </c>
      <c r="V20" s="17">
        <v>0</v>
      </c>
      <c r="Y20" s="17">
        <v>0</v>
      </c>
      <c r="Z20" s="17">
        <v>0</v>
      </c>
      <c r="AA20" s="17">
        <v>0</v>
      </c>
      <c r="AB20" s="17">
        <v>0</v>
      </c>
      <c r="AC20" s="17">
        <v>0</v>
      </c>
      <c r="AD20" s="17">
        <v>0</v>
      </c>
      <c r="AF20" s="17">
        <v>0</v>
      </c>
    </row>
    <row r="21" spans="1:32" x14ac:dyDescent="0.3">
      <c r="A21" s="7" t="s">
        <v>100</v>
      </c>
      <c r="D21" s="147" t="s">
        <v>105</v>
      </c>
      <c r="E21" s="7" t="s">
        <v>102</v>
      </c>
      <c r="F21" s="7" t="s">
        <v>106</v>
      </c>
      <c r="I21" s="7">
        <v>2</v>
      </c>
      <c r="J21" s="8" t="s">
        <v>107</v>
      </c>
      <c r="L21" s="17">
        <v>1301506</v>
      </c>
      <c r="M21" s="17">
        <v>976176</v>
      </c>
      <c r="N21" s="17">
        <v>1117355.32</v>
      </c>
      <c r="O21" s="17">
        <v>0</v>
      </c>
      <c r="P21" s="17">
        <v>-141179.32000000007</v>
      </c>
      <c r="R21" s="17">
        <v>0</v>
      </c>
      <c r="S21" s="17">
        <v>1000000</v>
      </c>
      <c r="T21" s="17">
        <v>301506</v>
      </c>
      <c r="V21" s="17">
        <v>301506</v>
      </c>
      <c r="Y21" s="17">
        <v>976176</v>
      </c>
      <c r="Z21" s="17">
        <v>0</v>
      </c>
      <c r="AA21" s="17">
        <v>0</v>
      </c>
      <c r="AB21" s="17">
        <v>1301506</v>
      </c>
      <c r="AC21" s="17">
        <v>0</v>
      </c>
      <c r="AD21" s="17">
        <v>0</v>
      </c>
      <c r="AF21" s="17">
        <v>0</v>
      </c>
    </row>
    <row r="22" spans="1:32" x14ac:dyDescent="0.3">
      <c r="A22" s="7" t="s">
        <v>100</v>
      </c>
      <c r="D22" s="7" t="s">
        <v>108</v>
      </c>
      <c r="E22" s="7" t="s">
        <v>102</v>
      </c>
      <c r="F22" s="7" t="s">
        <v>103</v>
      </c>
      <c r="I22" s="7">
        <v>3</v>
      </c>
      <c r="J22" s="8" t="s">
        <v>109</v>
      </c>
      <c r="L22" s="17">
        <v>0</v>
      </c>
      <c r="M22" s="17">
        <v>0</v>
      </c>
      <c r="N22" s="17">
        <v>0</v>
      </c>
      <c r="O22" s="17">
        <v>0</v>
      </c>
      <c r="P22" s="17">
        <v>0</v>
      </c>
      <c r="R22" s="17">
        <v>0</v>
      </c>
      <c r="S22" s="17">
        <v>0</v>
      </c>
      <c r="T22" s="17">
        <v>0</v>
      </c>
      <c r="V22" s="17">
        <v>0</v>
      </c>
      <c r="Y22" s="17">
        <v>0</v>
      </c>
      <c r="Z22" s="17">
        <v>0</v>
      </c>
      <c r="AA22" s="17">
        <v>0</v>
      </c>
      <c r="AB22" s="17">
        <v>0</v>
      </c>
      <c r="AC22" s="17">
        <v>0</v>
      </c>
      <c r="AD22" s="17">
        <v>0</v>
      </c>
    </row>
    <row r="23" spans="1:32" x14ac:dyDescent="0.3">
      <c r="A23" s="7" t="s">
        <v>100</v>
      </c>
      <c r="D23" s="7" t="s">
        <v>110</v>
      </c>
      <c r="E23" s="7" t="s">
        <v>102</v>
      </c>
      <c r="F23" s="7" t="s">
        <v>106</v>
      </c>
      <c r="I23" s="7">
        <v>4</v>
      </c>
      <c r="J23" s="8" t="s">
        <v>111</v>
      </c>
      <c r="L23" s="17">
        <v>0</v>
      </c>
      <c r="M23" s="17">
        <v>0</v>
      </c>
      <c r="N23" s="17">
        <v>3434.49</v>
      </c>
      <c r="O23" s="17">
        <v>0</v>
      </c>
      <c r="P23" s="17">
        <v>-3434.49</v>
      </c>
      <c r="R23" s="17">
        <v>0</v>
      </c>
      <c r="S23" s="17">
        <v>0</v>
      </c>
      <c r="T23" s="17">
        <v>0</v>
      </c>
      <c r="V23" s="17">
        <v>0</v>
      </c>
      <c r="Y23" s="17">
        <v>0</v>
      </c>
      <c r="Z23" s="17">
        <v>0</v>
      </c>
      <c r="AA23" s="17">
        <v>0</v>
      </c>
      <c r="AB23" s="17">
        <v>0</v>
      </c>
      <c r="AC23" s="17">
        <v>0</v>
      </c>
      <c r="AD23" s="17">
        <v>0</v>
      </c>
    </row>
    <row r="24" spans="1:32" x14ac:dyDescent="0.3">
      <c r="A24" s="7" t="s">
        <v>100</v>
      </c>
      <c r="D24" s="7" t="s">
        <v>112</v>
      </c>
      <c r="E24" s="7" t="s">
        <v>102</v>
      </c>
      <c r="I24" s="7">
        <v>5</v>
      </c>
      <c r="J24" s="8" t="s">
        <v>113</v>
      </c>
      <c r="L24" s="17">
        <v>17800</v>
      </c>
      <c r="M24" s="17">
        <v>13347</v>
      </c>
      <c r="N24" s="17">
        <v>8574.98</v>
      </c>
      <c r="O24" s="17">
        <v>0</v>
      </c>
      <c r="P24" s="17">
        <v>4772.0200000000004</v>
      </c>
      <c r="R24" s="17">
        <v>5350</v>
      </c>
      <c r="S24" s="17">
        <v>2000</v>
      </c>
      <c r="T24" s="17">
        <v>15800</v>
      </c>
      <c r="V24" s="17">
        <v>15800</v>
      </c>
      <c r="W24" s="17" t="s">
        <v>163</v>
      </c>
      <c r="Y24" s="17">
        <v>13347</v>
      </c>
      <c r="Z24" s="17">
        <v>0</v>
      </c>
      <c r="AA24" s="17">
        <v>0</v>
      </c>
      <c r="AB24" s="17">
        <v>17800</v>
      </c>
      <c r="AC24" s="17">
        <v>0</v>
      </c>
      <c r="AD24" s="17">
        <v>0</v>
      </c>
    </row>
    <row r="25" spans="1:32" x14ac:dyDescent="0.3">
      <c r="A25" s="7" t="s">
        <v>100</v>
      </c>
      <c r="D25" s="7" t="s">
        <v>114</v>
      </c>
      <c r="E25" s="7" t="s">
        <v>102</v>
      </c>
      <c r="I25" s="7">
        <v>6</v>
      </c>
      <c r="J25" s="8" t="s">
        <v>115</v>
      </c>
      <c r="L25" s="17">
        <v>7500</v>
      </c>
      <c r="M25" s="17">
        <v>5647</v>
      </c>
      <c r="N25" s="17">
        <v>3705.74</v>
      </c>
      <c r="O25" s="17">
        <v>0</v>
      </c>
      <c r="P25" s="17">
        <v>1941.2600000000002</v>
      </c>
      <c r="R25" s="17">
        <v>42.7</v>
      </c>
      <c r="S25" s="17">
        <v>7500</v>
      </c>
      <c r="T25" s="17">
        <v>0</v>
      </c>
      <c r="V25" s="17">
        <v>0</v>
      </c>
      <c r="Y25" s="17">
        <v>5647</v>
      </c>
      <c r="Z25" s="17">
        <v>0</v>
      </c>
      <c r="AA25" s="17">
        <v>0</v>
      </c>
      <c r="AB25" s="17">
        <v>7500</v>
      </c>
      <c r="AC25" s="17">
        <v>0</v>
      </c>
      <c r="AD25" s="17">
        <v>0</v>
      </c>
    </row>
    <row r="26" spans="1:32" x14ac:dyDescent="0.3">
      <c r="A26" s="7" t="s">
        <v>100</v>
      </c>
      <c r="D26" s="7" t="s">
        <v>116</v>
      </c>
      <c r="E26" s="7" t="s">
        <v>102</v>
      </c>
      <c r="I26" s="7">
        <v>7</v>
      </c>
      <c r="J26" s="8" t="s">
        <v>117</v>
      </c>
      <c r="L26" s="17">
        <v>21990</v>
      </c>
      <c r="M26" s="17">
        <v>16497</v>
      </c>
      <c r="N26" s="17">
        <v>6448.48</v>
      </c>
      <c r="O26" s="17">
        <v>0</v>
      </c>
      <c r="P26" s="17">
        <v>10048.52</v>
      </c>
      <c r="R26" s="17">
        <v>75</v>
      </c>
      <c r="S26" s="17">
        <v>21990</v>
      </c>
      <c r="T26" s="17">
        <v>0</v>
      </c>
      <c r="V26" s="17">
        <v>0</v>
      </c>
      <c r="Y26" s="17">
        <v>16497</v>
      </c>
      <c r="Z26" s="17">
        <v>0</v>
      </c>
      <c r="AA26" s="17">
        <v>0</v>
      </c>
      <c r="AB26" s="17">
        <v>21990</v>
      </c>
      <c r="AC26" s="17">
        <v>0</v>
      </c>
      <c r="AD26" s="17">
        <v>0</v>
      </c>
    </row>
    <row r="27" spans="1:32" x14ac:dyDescent="0.3">
      <c r="A27" s="7" t="s">
        <v>100</v>
      </c>
      <c r="D27" s="131" t="s">
        <v>164</v>
      </c>
      <c r="E27" s="7" t="s">
        <v>102</v>
      </c>
      <c r="I27" s="7">
        <v>8</v>
      </c>
      <c r="J27" s="8" t="s">
        <v>119</v>
      </c>
      <c r="L27" s="17">
        <v>7023137</v>
      </c>
      <c r="M27" s="17">
        <v>5923901</v>
      </c>
      <c r="N27" s="17">
        <v>4879479.169999999</v>
      </c>
      <c r="O27" s="17">
        <v>0</v>
      </c>
      <c r="P27" s="17">
        <v>1044421.830000001</v>
      </c>
      <c r="R27" s="17">
        <v>4151119.5600000005</v>
      </c>
      <c r="S27" s="17">
        <v>7023137</v>
      </c>
      <c r="T27" s="17">
        <v>0</v>
      </c>
      <c r="V27" s="17">
        <v>0</v>
      </c>
      <c r="Y27" s="17">
        <v>5923901</v>
      </c>
      <c r="Z27" s="17">
        <v>0</v>
      </c>
      <c r="AA27" s="17">
        <v>0</v>
      </c>
      <c r="AB27" s="17">
        <v>7023137</v>
      </c>
      <c r="AC27" s="17">
        <v>0</v>
      </c>
      <c r="AD27" s="17">
        <v>0</v>
      </c>
    </row>
    <row r="28" spans="1:32" x14ac:dyDescent="0.3">
      <c r="A28" s="7" t="s">
        <v>100</v>
      </c>
      <c r="E28" s="7" t="s">
        <v>120</v>
      </c>
      <c r="I28" s="7">
        <v>9</v>
      </c>
      <c r="J28" s="8" t="s">
        <v>121</v>
      </c>
      <c r="L28" s="17">
        <v>0</v>
      </c>
      <c r="M28" s="17">
        <v>0</v>
      </c>
      <c r="N28" s="17">
        <v>0</v>
      </c>
      <c r="O28" s="17">
        <v>0</v>
      </c>
      <c r="P28" s="17">
        <v>0</v>
      </c>
      <c r="R28" s="17">
        <v>0</v>
      </c>
      <c r="S28" s="17">
        <v>0</v>
      </c>
      <c r="T28" s="17">
        <v>0</v>
      </c>
      <c r="V28" s="17">
        <v>0</v>
      </c>
      <c r="Y28" s="17">
        <v>0</v>
      </c>
      <c r="Z28" s="17">
        <v>0</v>
      </c>
      <c r="AA28" s="17">
        <v>0</v>
      </c>
      <c r="AB28" s="17">
        <v>0</v>
      </c>
      <c r="AC28" s="17">
        <v>0</v>
      </c>
      <c r="AD28" s="17">
        <v>0</v>
      </c>
    </row>
    <row r="29" spans="1:32" x14ac:dyDescent="0.3">
      <c r="A29" s="7" t="s">
        <v>100</v>
      </c>
      <c r="E29" s="7" t="s">
        <v>122</v>
      </c>
      <c r="I29" s="7">
        <v>10</v>
      </c>
      <c r="J29" s="8" t="s">
        <v>123</v>
      </c>
      <c r="L29" s="17">
        <v>0</v>
      </c>
      <c r="M29" s="17">
        <v>0</v>
      </c>
      <c r="N29" s="17">
        <v>0</v>
      </c>
      <c r="O29" s="17">
        <v>0</v>
      </c>
      <c r="P29" s="17">
        <v>0</v>
      </c>
      <c r="R29" s="17">
        <v>0</v>
      </c>
      <c r="S29" s="17">
        <v>0</v>
      </c>
      <c r="T29" s="17">
        <v>0</v>
      </c>
      <c r="V29" s="17">
        <v>0</v>
      </c>
      <c r="Y29" s="17">
        <v>0</v>
      </c>
      <c r="Z29" s="17">
        <v>0</v>
      </c>
      <c r="AA29" s="17">
        <v>0</v>
      </c>
      <c r="AB29" s="17">
        <v>0</v>
      </c>
      <c r="AC29" s="17">
        <v>0</v>
      </c>
      <c r="AD29" s="17">
        <v>0</v>
      </c>
    </row>
    <row r="30" spans="1:32" x14ac:dyDescent="0.3">
      <c r="A30" s="7" t="s">
        <v>100</v>
      </c>
      <c r="D30" s="7">
        <v>11790</v>
      </c>
      <c r="E30" s="7" t="s">
        <v>102</v>
      </c>
      <c r="I30" s="7">
        <v>11</v>
      </c>
      <c r="J30" s="8" t="s">
        <v>124</v>
      </c>
      <c r="L30" s="17">
        <v>0</v>
      </c>
      <c r="M30" s="17">
        <v>0</v>
      </c>
      <c r="N30" s="17">
        <v>0</v>
      </c>
      <c r="O30" s="17">
        <v>0</v>
      </c>
      <c r="P30" s="17">
        <v>0</v>
      </c>
      <c r="R30" s="17">
        <v>0</v>
      </c>
      <c r="S30" s="17">
        <v>0</v>
      </c>
      <c r="T30" s="17">
        <v>0</v>
      </c>
      <c r="V30" s="17">
        <v>0</v>
      </c>
      <c r="Y30" s="17">
        <v>0</v>
      </c>
      <c r="Z30" s="17">
        <v>0</v>
      </c>
      <c r="AA30" s="17">
        <v>0</v>
      </c>
      <c r="AB30" s="17">
        <v>0</v>
      </c>
      <c r="AC30" s="17">
        <v>0</v>
      </c>
      <c r="AD30" s="17">
        <v>0</v>
      </c>
    </row>
    <row r="31" spans="1:32" x14ac:dyDescent="0.3">
      <c r="A31" s="7" t="s">
        <v>100</v>
      </c>
      <c r="D31" s="7" t="s">
        <v>125</v>
      </c>
      <c r="E31" s="7" t="s">
        <v>102</v>
      </c>
      <c r="I31" s="7">
        <v>12</v>
      </c>
      <c r="J31" s="8" t="s">
        <v>126</v>
      </c>
      <c r="L31" s="17">
        <v>0</v>
      </c>
      <c r="M31" s="17">
        <v>0</v>
      </c>
      <c r="N31" s="17">
        <v>0</v>
      </c>
      <c r="O31" s="17">
        <v>0</v>
      </c>
      <c r="P31" s="17">
        <v>0</v>
      </c>
      <c r="R31" s="17">
        <v>0</v>
      </c>
      <c r="S31" s="17">
        <v>0</v>
      </c>
      <c r="T31" s="17">
        <v>0</v>
      </c>
      <c r="V31" s="17">
        <v>0</v>
      </c>
      <c r="Y31" s="17">
        <v>0</v>
      </c>
      <c r="Z31" s="17">
        <v>0</v>
      </c>
      <c r="AA31" s="17">
        <v>0</v>
      </c>
      <c r="AB31" s="17">
        <v>0</v>
      </c>
      <c r="AC31" s="17">
        <v>0</v>
      </c>
      <c r="AD31" s="17">
        <v>0</v>
      </c>
    </row>
    <row r="33" spans="1:31" x14ac:dyDescent="0.3">
      <c r="I33" s="7" t="s">
        <v>165</v>
      </c>
      <c r="J33" s="13"/>
      <c r="K33" s="14"/>
      <c r="L33" s="20">
        <v>8371933</v>
      </c>
      <c r="M33" s="20">
        <v>6935568</v>
      </c>
      <c r="N33" s="20">
        <v>6042859.1999999993</v>
      </c>
      <c r="O33" s="20"/>
      <c r="P33" s="20">
        <v>892708.80000000098</v>
      </c>
      <c r="Q33" s="18"/>
      <c r="R33" s="20">
        <v>4156587.2600000007</v>
      </c>
      <c r="S33" s="20">
        <v>8054627</v>
      </c>
      <c r="T33" s="20">
        <v>317306</v>
      </c>
      <c r="U33" s="20"/>
      <c r="V33" s="20">
        <v>317306</v>
      </c>
      <c r="W33" s="22"/>
      <c r="X33" s="18"/>
      <c r="Y33" s="20">
        <v>6935568</v>
      </c>
      <c r="Z33" s="20">
        <v>0</v>
      </c>
      <c r="AA33" s="20">
        <v>0</v>
      </c>
      <c r="AB33" s="20">
        <v>8371933</v>
      </c>
      <c r="AC33" s="20">
        <v>0</v>
      </c>
      <c r="AD33" s="20">
        <v>0</v>
      </c>
    </row>
    <row r="35" spans="1:31" ht="14" x14ac:dyDescent="0.3">
      <c r="J35" s="12" t="s">
        <v>127</v>
      </c>
    </row>
    <row r="36" spans="1:31" x14ac:dyDescent="0.3">
      <c r="A36" s="7" t="s">
        <v>100</v>
      </c>
      <c r="D36" s="7">
        <v>14113</v>
      </c>
      <c r="E36" s="7" t="s">
        <v>128</v>
      </c>
      <c r="I36" s="7">
        <v>13</v>
      </c>
      <c r="J36" s="8" t="s">
        <v>129</v>
      </c>
      <c r="L36" s="17">
        <v>0</v>
      </c>
      <c r="M36" s="17">
        <v>0</v>
      </c>
      <c r="N36" s="17">
        <v>0</v>
      </c>
      <c r="O36" s="17">
        <v>0</v>
      </c>
      <c r="P36" s="17">
        <v>0</v>
      </c>
      <c r="R36" s="17">
        <v>0</v>
      </c>
      <c r="T36" s="17">
        <v>0</v>
      </c>
      <c r="V36" s="17">
        <v>0</v>
      </c>
      <c r="W36" s="18"/>
      <c r="X36" s="18"/>
      <c r="Y36" s="18">
        <v>0</v>
      </c>
      <c r="Z36" s="18">
        <v>0</v>
      </c>
      <c r="AA36" s="18">
        <v>0</v>
      </c>
      <c r="AB36" s="18">
        <v>0</v>
      </c>
      <c r="AC36" s="18">
        <v>0</v>
      </c>
      <c r="AD36" s="18">
        <v>0</v>
      </c>
      <c r="AE36" s="8"/>
    </row>
    <row r="37" spans="1:31" x14ac:dyDescent="0.3">
      <c r="A37" s="7" t="s">
        <v>100</v>
      </c>
      <c r="E37" s="7" t="s">
        <v>130</v>
      </c>
      <c r="I37" s="7">
        <v>14</v>
      </c>
      <c r="J37" s="8" t="s">
        <v>131</v>
      </c>
      <c r="L37" s="17">
        <v>0</v>
      </c>
      <c r="M37" s="17">
        <v>0</v>
      </c>
      <c r="N37" s="17">
        <v>0</v>
      </c>
      <c r="O37" s="17">
        <v>0</v>
      </c>
      <c r="P37" s="17">
        <v>0</v>
      </c>
      <c r="R37" s="17">
        <v>0</v>
      </c>
      <c r="T37" s="17">
        <v>0</v>
      </c>
      <c r="V37" s="17">
        <v>0</v>
      </c>
      <c r="W37" s="18"/>
      <c r="X37" s="18"/>
      <c r="Y37" s="18">
        <v>0</v>
      </c>
      <c r="Z37" s="18">
        <v>0</v>
      </c>
      <c r="AA37" s="18">
        <v>0</v>
      </c>
      <c r="AB37" s="18">
        <v>0</v>
      </c>
      <c r="AC37" s="18">
        <v>0</v>
      </c>
      <c r="AD37" s="18">
        <v>0</v>
      </c>
      <c r="AE37" s="8"/>
    </row>
    <row r="38" spans="1:31" x14ac:dyDescent="0.3"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8"/>
    </row>
    <row r="39" spans="1:31" x14ac:dyDescent="0.3">
      <c r="I39" s="7" t="s">
        <v>166</v>
      </c>
      <c r="J39" s="13"/>
      <c r="K39" s="14"/>
      <c r="L39" s="20">
        <v>0</v>
      </c>
      <c r="M39" s="20">
        <v>0</v>
      </c>
      <c r="N39" s="20">
        <v>0</v>
      </c>
      <c r="O39" s="20"/>
      <c r="P39" s="20">
        <v>0</v>
      </c>
      <c r="Q39" s="18"/>
      <c r="R39" s="20">
        <v>0</v>
      </c>
      <c r="S39" s="20">
        <v>0</v>
      </c>
      <c r="T39" s="20">
        <v>0</v>
      </c>
      <c r="U39" s="20"/>
      <c r="V39" s="20">
        <v>0</v>
      </c>
      <c r="W39" s="22"/>
      <c r="X39" s="18"/>
      <c r="Y39" s="20">
        <v>0</v>
      </c>
      <c r="Z39" s="20">
        <v>0</v>
      </c>
      <c r="AA39" s="20">
        <v>0</v>
      </c>
      <c r="AB39" s="20">
        <v>0</v>
      </c>
      <c r="AC39" s="20">
        <v>0</v>
      </c>
      <c r="AD39" s="20">
        <v>0</v>
      </c>
      <c r="AE39" s="8"/>
    </row>
    <row r="40" spans="1:31" x14ac:dyDescent="0.3"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8"/>
    </row>
    <row r="41" spans="1:31" ht="14" x14ac:dyDescent="0.3">
      <c r="J41" s="12" t="s">
        <v>132</v>
      </c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8"/>
    </row>
    <row r="42" spans="1:31" x14ac:dyDescent="0.3">
      <c r="A42" s="7" t="s">
        <v>100</v>
      </c>
      <c r="D42" s="7">
        <v>15320</v>
      </c>
      <c r="E42" s="7" t="s">
        <v>102</v>
      </c>
      <c r="I42" s="7">
        <v>15</v>
      </c>
      <c r="J42" s="8" t="s">
        <v>133</v>
      </c>
      <c r="L42" s="17">
        <v>0</v>
      </c>
      <c r="M42" s="17">
        <v>0</v>
      </c>
      <c r="N42" s="17">
        <v>0</v>
      </c>
      <c r="O42" s="17">
        <v>0</v>
      </c>
      <c r="P42" s="17">
        <v>0</v>
      </c>
      <c r="R42" s="17">
        <v>0</v>
      </c>
      <c r="T42" s="17">
        <v>0</v>
      </c>
      <c r="V42" s="17">
        <v>0</v>
      </c>
      <c r="W42" s="18"/>
      <c r="X42" s="18"/>
      <c r="Y42" s="18">
        <v>0</v>
      </c>
      <c r="Z42" s="18">
        <v>0</v>
      </c>
      <c r="AA42" s="18">
        <v>0</v>
      </c>
      <c r="AB42" s="18">
        <v>0</v>
      </c>
      <c r="AC42" s="18">
        <v>0</v>
      </c>
      <c r="AD42" s="18">
        <v>0</v>
      </c>
      <c r="AE42" s="8"/>
    </row>
    <row r="43" spans="1:31" x14ac:dyDescent="0.3">
      <c r="A43" s="7" t="s">
        <v>100</v>
      </c>
      <c r="D43" s="7" t="s">
        <v>134</v>
      </c>
      <c r="E43" s="7" t="s">
        <v>102</v>
      </c>
      <c r="I43" s="7">
        <v>16</v>
      </c>
      <c r="J43" s="8" t="s">
        <v>135</v>
      </c>
      <c r="L43" s="17">
        <v>-3900423</v>
      </c>
      <c r="M43" s="17">
        <v>-3331867</v>
      </c>
      <c r="N43" s="17">
        <v>-4083292.33</v>
      </c>
      <c r="O43" s="17">
        <v>0</v>
      </c>
      <c r="P43" s="17">
        <v>751425.33000000007</v>
      </c>
      <c r="R43" s="17">
        <v>0</v>
      </c>
      <c r="S43" s="17">
        <v>-3900423</v>
      </c>
      <c r="T43" s="17">
        <v>0</v>
      </c>
      <c r="V43" s="17">
        <v>0</v>
      </c>
      <c r="W43" s="18"/>
      <c r="X43" s="18"/>
      <c r="Y43" s="18">
        <v>-3331867</v>
      </c>
      <c r="Z43" s="18">
        <v>0</v>
      </c>
      <c r="AA43" s="18">
        <v>0</v>
      </c>
      <c r="AB43" s="18">
        <v>-3900423</v>
      </c>
      <c r="AC43" s="18">
        <v>0</v>
      </c>
      <c r="AD43" s="18">
        <v>0</v>
      </c>
      <c r="AE43" s="8"/>
    </row>
    <row r="44" spans="1:31" x14ac:dyDescent="0.3"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8"/>
    </row>
    <row r="45" spans="1:31" x14ac:dyDescent="0.3">
      <c r="I45" s="7" t="s">
        <v>167</v>
      </c>
      <c r="J45" s="13"/>
      <c r="K45" s="14"/>
      <c r="L45" s="20">
        <v>-3900423</v>
      </c>
      <c r="M45" s="20">
        <v>-3331867</v>
      </c>
      <c r="N45" s="20">
        <v>-4083292.33</v>
      </c>
      <c r="O45" s="20"/>
      <c r="P45" s="20">
        <v>751425.33000000007</v>
      </c>
      <c r="Q45" s="18"/>
      <c r="R45" s="20">
        <v>0</v>
      </c>
      <c r="S45" s="20">
        <v>-3900423</v>
      </c>
      <c r="T45" s="20">
        <v>0</v>
      </c>
      <c r="U45" s="20"/>
      <c r="V45" s="20">
        <v>0</v>
      </c>
      <c r="W45" s="22"/>
      <c r="X45" s="18"/>
      <c r="Y45" s="20">
        <v>-3331867</v>
      </c>
      <c r="Z45" s="20">
        <v>0</v>
      </c>
      <c r="AA45" s="20">
        <v>0</v>
      </c>
      <c r="AB45" s="20">
        <v>-3900423</v>
      </c>
      <c r="AC45" s="20">
        <v>0</v>
      </c>
      <c r="AD45" s="20">
        <v>0</v>
      </c>
      <c r="AE45" s="8"/>
    </row>
    <row r="46" spans="1:31" x14ac:dyDescent="0.3"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8"/>
    </row>
    <row r="47" spans="1:31" x14ac:dyDescent="0.3">
      <c r="I47" s="7">
        <v>17</v>
      </c>
      <c r="J47" s="27" t="s">
        <v>136</v>
      </c>
      <c r="K47" s="28"/>
      <c r="L47" s="26">
        <v>4471510</v>
      </c>
      <c r="M47" s="26">
        <v>3603701</v>
      </c>
      <c r="N47" s="26">
        <v>1959566.8699999992</v>
      </c>
      <c r="O47" s="26"/>
      <c r="P47" s="26">
        <v>1644134.1300000011</v>
      </c>
      <c r="Q47" s="18"/>
      <c r="R47" s="26">
        <v>4156587.2600000007</v>
      </c>
      <c r="S47" s="26">
        <v>4154204</v>
      </c>
      <c r="T47" s="26">
        <v>317306</v>
      </c>
      <c r="U47" s="26"/>
      <c r="V47" s="26">
        <v>317306</v>
      </c>
      <c r="W47" s="26"/>
      <c r="X47" s="18"/>
      <c r="Y47" s="26">
        <v>3603701</v>
      </c>
      <c r="Z47" s="26">
        <v>0</v>
      </c>
      <c r="AA47" s="26">
        <v>0</v>
      </c>
      <c r="AB47" s="26">
        <v>4471510</v>
      </c>
      <c r="AC47" s="26">
        <v>0</v>
      </c>
      <c r="AD47" s="26">
        <v>0</v>
      </c>
      <c r="AE47" s="8"/>
    </row>
    <row r="48" spans="1:31" x14ac:dyDescent="0.3"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8"/>
    </row>
    <row r="49" spans="1:31" ht="14" x14ac:dyDescent="0.3">
      <c r="J49" s="12" t="s">
        <v>137</v>
      </c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8"/>
    </row>
    <row r="50" spans="1:31" x14ac:dyDescent="0.3">
      <c r="A50" s="7" t="s">
        <v>100</v>
      </c>
      <c r="D50" s="7" t="s">
        <v>138</v>
      </c>
      <c r="E50" s="7" t="s">
        <v>102</v>
      </c>
      <c r="I50" s="7">
        <v>18</v>
      </c>
      <c r="J50" s="8" t="s">
        <v>139</v>
      </c>
      <c r="L50" s="17">
        <v>0</v>
      </c>
      <c r="M50" s="17">
        <v>0</v>
      </c>
      <c r="N50" s="17">
        <v>0</v>
      </c>
      <c r="O50" s="17">
        <v>0</v>
      </c>
      <c r="P50" s="17">
        <v>0</v>
      </c>
      <c r="R50" s="17">
        <v>0</v>
      </c>
      <c r="T50" s="17">
        <v>0</v>
      </c>
      <c r="V50" s="17">
        <v>0</v>
      </c>
      <c r="Y50" s="17">
        <v>0</v>
      </c>
      <c r="Z50" s="17">
        <v>0</v>
      </c>
      <c r="AA50" s="17">
        <v>0</v>
      </c>
      <c r="AB50" s="17">
        <v>0</v>
      </c>
      <c r="AC50" s="17">
        <v>0</v>
      </c>
      <c r="AD50" s="17">
        <v>0</v>
      </c>
    </row>
    <row r="51" spans="1:31" x14ac:dyDescent="0.3">
      <c r="A51" s="7" t="s">
        <v>100</v>
      </c>
      <c r="D51" s="7" t="s">
        <v>140</v>
      </c>
      <c r="E51" s="7" t="s">
        <v>102</v>
      </c>
      <c r="I51" s="7">
        <v>19</v>
      </c>
      <c r="J51" s="8" t="s">
        <v>141</v>
      </c>
      <c r="L51" s="17">
        <v>0</v>
      </c>
      <c r="M51" s="17">
        <v>0</v>
      </c>
      <c r="N51" s="17">
        <v>0</v>
      </c>
      <c r="O51" s="17">
        <v>0</v>
      </c>
      <c r="P51" s="17">
        <v>0</v>
      </c>
      <c r="R51" s="17">
        <v>0</v>
      </c>
      <c r="T51" s="17">
        <v>0</v>
      </c>
      <c r="V51" s="17">
        <v>0</v>
      </c>
      <c r="Y51" s="17">
        <v>0</v>
      </c>
      <c r="Z51" s="17">
        <v>0</v>
      </c>
      <c r="AA51" s="17">
        <v>0</v>
      </c>
      <c r="AB51" s="17">
        <v>0</v>
      </c>
      <c r="AC51" s="17">
        <v>0</v>
      </c>
      <c r="AD51" s="17">
        <v>0</v>
      </c>
    </row>
    <row r="53" spans="1:31" s="8" customFormat="1" x14ac:dyDescent="0.3">
      <c r="I53" s="8" t="s">
        <v>168</v>
      </c>
      <c r="J53" s="13" t="s">
        <v>142</v>
      </c>
      <c r="K53" s="14"/>
      <c r="L53" s="20">
        <v>0</v>
      </c>
      <c r="M53" s="20">
        <v>0</v>
      </c>
      <c r="N53" s="20">
        <v>0</v>
      </c>
      <c r="O53" s="20"/>
      <c r="P53" s="20">
        <v>0</v>
      </c>
      <c r="Q53" s="18"/>
      <c r="R53" s="20">
        <v>0</v>
      </c>
      <c r="S53" s="20">
        <v>0</v>
      </c>
      <c r="T53" s="20">
        <v>0</v>
      </c>
      <c r="U53" s="20"/>
      <c r="V53" s="20">
        <v>0</v>
      </c>
      <c r="W53" s="22"/>
      <c r="X53" s="18"/>
      <c r="Y53" s="20">
        <v>0</v>
      </c>
      <c r="Z53" s="20">
        <v>0</v>
      </c>
      <c r="AA53" s="20">
        <v>0</v>
      </c>
      <c r="AB53" s="20">
        <v>0</v>
      </c>
      <c r="AC53" s="20">
        <v>0</v>
      </c>
      <c r="AD53" s="20">
        <v>0</v>
      </c>
      <c r="AE53" s="7"/>
    </row>
    <row r="54" spans="1:31" s="8" customFormat="1" x14ac:dyDescent="0.3">
      <c r="J54" s="29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30"/>
      <c r="X54" s="18"/>
      <c r="Y54" s="18"/>
      <c r="Z54" s="18"/>
      <c r="AA54" s="18"/>
      <c r="AB54" s="18"/>
      <c r="AC54" s="18"/>
      <c r="AD54" s="18"/>
      <c r="AE54" s="7"/>
    </row>
    <row r="55" spans="1:31" s="8" customFormat="1" x14ac:dyDescent="0.3">
      <c r="I55" s="7">
        <v>20</v>
      </c>
      <c r="J55" s="27" t="s">
        <v>143</v>
      </c>
      <c r="K55" s="28"/>
      <c r="L55" s="26">
        <v>4471510</v>
      </c>
      <c r="M55" s="26">
        <v>3603701</v>
      </c>
      <c r="N55" s="26">
        <v>1959566.8699999992</v>
      </c>
      <c r="O55" s="26"/>
      <c r="P55" s="26">
        <v>1644134.1300000011</v>
      </c>
      <c r="Q55" s="18"/>
      <c r="R55" s="26">
        <v>4156587.2600000007</v>
      </c>
      <c r="S55" s="26">
        <v>4154204</v>
      </c>
      <c r="T55" s="26">
        <v>317306</v>
      </c>
      <c r="U55" s="26"/>
      <c r="V55" s="26">
        <v>317306</v>
      </c>
      <c r="W55" s="26"/>
      <c r="X55" s="18"/>
      <c r="Y55" s="26">
        <v>3603701</v>
      </c>
      <c r="Z55" s="26">
        <v>0</v>
      </c>
      <c r="AA55" s="26">
        <v>0</v>
      </c>
      <c r="AB55" s="26">
        <v>4471510</v>
      </c>
      <c r="AC55" s="26">
        <v>0</v>
      </c>
      <c r="AD55" s="26">
        <v>0</v>
      </c>
      <c r="AE55" s="7"/>
    </row>
    <row r="57" spans="1:31" x14ac:dyDescent="0.3">
      <c r="I57" s="7">
        <v>21</v>
      </c>
      <c r="J57" s="8" t="s">
        <v>144</v>
      </c>
    </row>
    <row r="59" spans="1:31" x14ac:dyDescent="0.3">
      <c r="A59" s="7" t="s">
        <v>100</v>
      </c>
      <c r="D59" s="7">
        <v>16103</v>
      </c>
      <c r="E59" s="7" t="s">
        <v>102</v>
      </c>
      <c r="I59" s="7">
        <v>22</v>
      </c>
      <c r="J59" s="8" t="s">
        <v>145</v>
      </c>
      <c r="L59" s="17">
        <v>0</v>
      </c>
      <c r="M59" s="17">
        <v>0</v>
      </c>
      <c r="N59" s="17">
        <v>0</v>
      </c>
      <c r="O59" s="17">
        <v>0</v>
      </c>
      <c r="P59" s="17">
        <v>0</v>
      </c>
      <c r="R59" s="17">
        <v>0</v>
      </c>
      <c r="T59" s="17">
        <v>0</v>
      </c>
      <c r="V59" s="17">
        <v>0</v>
      </c>
      <c r="Y59" s="17">
        <v>0</v>
      </c>
      <c r="Z59" s="17">
        <v>0</v>
      </c>
      <c r="AA59" s="17">
        <v>0</v>
      </c>
      <c r="AB59" s="17">
        <v>0</v>
      </c>
      <c r="AC59" s="17">
        <v>0</v>
      </c>
      <c r="AD59" s="17">
        <v>0</v>
      </c>
    </row>
    <row r="60" spans="1:31" x14ac:dyDescent="0.3">
      <c r="A60" s="7" t="s">
        <v>100</v>
      </c>
      <c r="D60" s="7">
        <v>16100</v>
      </c>
      <c r="E60" s="7" t="s">
        <v>102</v>
      </c>
      <c r="I60" s="7">
        <v>23</v>
      </c>
      <c r="J60" s="8" t="s">
        <v>146</v>
      </c>
      <c r="L60" s="17">
        <v>0</v>
      </c>
      <c r="M60" s="17">
        <v>0</v>
      </c>
      <c r="N60" s="17">
        <v>0</v>
      </c>
      <c r="O60" s="17">
        <v>0</v>
      </c>
      <c r="P60" s="17">
        <v>0</v>
      </c>
      <c r="R60" s="17">
        <v>0</v>
      </c>
      <c r="T60" s="17">
        <v>0</v>
      </c>
      <c r="V60" s="17">
        <v>0</v>
      </c>
      <c r="Y60" s="17">
        <v>0</v>
      </c>
      <c r="Z60" s="17">
        <v>0</v>
      </c>
      <c r="AA60" s="17">
        <v>0</v>
      </c>
      <c r="AB60" s="17">
        <v>0</v>
      </c>
      <c r="AC60" s="17">
        <v>0</v>
      </c>
      <c r="AD60" s="17">
        <v>0</v>
      </c>
    </row>
    <row r="61" spans="1:31" x14ac:dyDescent="0.3">
      <c r="A61" s="7" t="s">
        <v>100</v>
      </c>
      <c r="D61" s="7">
        <v>16106</v>
      </c>
      <c r="E61" s="7" t="s">
        <v>102</v>
      </c>
      <c r="I61" s="7">
        <v>24</v>
      </c>
      <c r="J61" s="8" t="s">
        <v>147</v>
      </c>
      <c r="L61" s="17">
        <v>0</v>
      </c>
      <c r="M61" s="17">
        <v>0</v>
      </c>
      <c r="N61" s="17">
        <v>0</v>
      </c>
      <c r="O61" s="17">
        <v>0</v>
      </c>
      <c r="P61" s="17">
        <v>0</v>
      </c>
      <c r="R61" s="17">
        <v>0</v>
      </c>
      <c r="T61" s="17">
        <v>0</v>
      </c>
      <c r="V61" s="17">
        <v>0</v>
      </c>
      <c r="Y61" s="17">
        <v>0</v>
      </c>
      <c r="Z61" s="17">
        <v>0</v>
      </c>
      <c r="AA61" s="17">
        <v>0</v>
      </c>
      <c r="AB61" s="17">
        <v>0</v>
      </c>
      <c r="AC61" s="17">
        <v>0</v>
      </c>
      <c r="AD61" s="17">
        <v>0</v>
      </c>
    </row>
    <row r="62" spans="1:31" x14ac:dyDescent="0.3">
      <c r="A62" s="7" t="s">
        <v>100</v>
      </c>
      <c r="D62" s="7" t="s">
        <v>148</v>
      </c>
      <c r="E62" s="7" t="s">
        <v>102</v>
      </c>
      <c r="I62" s="7">
        <v>25</v>
      </c>
      <c r="J62" s="8" t="s">
        <v>149</v>
      </c>
      <c r="T62" s="17">
        <v>0</v>
      </c>
      <c r="V62" s="17">
        <v>0</v>
      </c>
      <c r="Y62" s="17">
        <v>0</v>
      </c>
      <c r="Z62" s="17">
        <v>0</v>
      </c>
      <c r="AA62" s="17">
        <v>0</v>
      </c>
      <c r="AB62" s="17">
        <v>0</v>
      </c>
      <c r="AC62" s="17">
        <v>0</v>
      </c>
      <c r="AD62" s="17">
        <v>0</v>
      </c>
    </row>
    <row r="63" spans="1:31" x14ac:dyDescent="0.3">
      <c r="A63" s="7" t="s">
        <v>100</v>
      </c>
      <c r="D63" s="7">
        <v>15113</v>
      </c>
      <c r="E63" s="7" t="s">
        <v>102</v>
      </c>
      <c r="I63" s="7">
        <v>26</v>
      </c>
      <c r="J63" s="8" t="s">
        <v>150</v>
      </c>
      <c r="L63" s="17">
        <v>0</v>
      </c>
      <c r="M63" s="17">
        <v>0</v>
      </c>
      <c r="N63" s="17">
        <v>0</v>
      </c>
      <c r="O63" s="17">
        <v>0</v>
      </c>
      <c r="P63" s="17">
        <v>0</v>
      </c>
      <c r="R63" s="17">
        <v>0</v>
      </c>
      <c r="T63" s="17">
        <v>0</v>
      </c>
      <c r="V63" s="17">
        <v>0</v>
      </c>
      <c r="Y63" s="17">
        <v>0</v>
      </c>
      <c r="Z63" s="17">
        <v>0</v>
      </c>
      <c r="AA63" s="17">
        <v>0</v>
      </c>
      <c r="AB63" s="17">
        <v>0</v>
      </c>
      <c r="AC63" s="17">
        <v>0</v>
      </c>
      <c r="AD63" s="17">
        <v>0</v>
      </c>
    </row>
    <row r="64" spans="1:31" x14ac:dyDescent="0.3">
      <c r="A64" s="7" t="s">
        <v>100</v>
      </c>
      <c r="D64" s="7">
        <v>14115</v>
      </c>
      <c r="E64" s="7" t="s">
        <v>102</v>
      </c>
      <c r="I64" s="7">
        <v>27</v>
      </c>
      <c r="J64" s="8" t="s">
        <v>151</v>
      </c>
      <c r="L64" s="17">
        <v>0</v>
      </c>
      <c r="M64" s="17">
        <v>0</v>
      </c>
      <c r="N64" s="17">
        <v>0</v>
      </c>
      <c r="O64" s="17">
        <v>0</v>
      </c>
      <c r="P64" s="17">
        <v>0</v>
      </c>
      <c r="R64" s="17">
        <v>0</v>
      </c>
      <c r="T64" s="17">
        <v>0</v>
      </c>
      <c r="V64" s="17">
        <v>0</v>
      </c>
      <c r="Y64" s="17">
        <v>0</v>
      </c>
      <c r="Z64" s="17">
        <v>0</v>
      </c>
      <c r="AA64" s="17">
        <v>0</v>
      </c>
      <c r="AB64" s="17">
        <v>0</v>
      </c>
      <c r="AC64" s="17">
        <v>0</v>
      </c>
      <c r="AD64" s="17">
        <v>0</v>
      </c>
    </row>
    <row r="65" spans="1:37" x14ac:dyDescent="0.3">
      <c r="A65" s="7" t="s">
        <v>100</v>
      </c>
      <c r="D65" s="7" t="s">
        <v>152</v>
      </c>
      <c r="E65" s="7" t="s">
        <v>102</v>
      </c>
      <c r="I65" s="7">
        <v>28</v>
      </c>
      <c r="J65" s="8" t="s">
        <v>153</v>
      </c>
      <c r="L65" s="17">
        <v>0</v>
      </c>
      <c r="M65" s="17">
        <v>0</v>
      </c>
      <c r="N65" s="17">
        <v>0</v>
      </c>
      <c r="O65" s="17">
        <v>0</v>
      </c>
      <c r="P65" s="17">
        <v>0</v>
      </c>
      <c r="R65" s="17">
        <v>0</v>
      </c>
      <c r="T65" s="17">
        <v>0</v>
      </c>
      <c r="V65" s="17">
        <v>0</v>
      </c>
      <c r="Y65" s="17">
        <v>0</v>
      </c>
      <c r="Z65" s="17">
        <v>0</v>
      </c>
      <c r="AA65" s="17">
        <v>0</v>
      </c>
      <c r="AB65" s="17">
        <v>0</v>
      </c>
      <c r="AC65" s="17">
        <v>0</v>
      </c>
      <c r="AD65" s="17">
        <v>0</v>
      </c>
    </row>
    <row r="67" spans="1:37" s="8" customFormat="1" x14ac:dyDescent="0.3">
      <c r="I67" s="8" t="s">
        <v>169</v>
      </c>
      <c r="J67" s="13" t="s">
        <v>154</v>
      </c>
      <c r="K67" s="14"/>
      <c r="L67" s="20">
        <v>0</v>
      </c>
      <c r="M67" s="20">
        <v>0</v>
      </c>
      <c r="N67" s="20">
        <v>0</v>
      </c>
      <c r="O67" s="20"/>
      <c r="P67" s="20">
        <v>0</v>
      </c>
      <c r="Q67" s="20"/>
      <c r="R67" s="20">
        <v>0</v>
      </c>
      <c r="S67" s="20">
        <v>0</v>
      </c>
      <c r="T67" s="20">
        <v>0</v>
      </c>
      <c r="U67" s="20"/>
      <c r="V67" s="20">
        <v>0</v>
      </c>
      <c r="W67" s="20">
        <v>0</v>
      </c>
      <c r="X67" s="20"/>
      <c r="Y67" s="20">
        <v>0</v>
      </c>
      <c r="Z67" s="20">
        <v>0</v>
      </c>
      <c r="AA67" s="20">
        <v>0</v>
      </c>
      <c r="AB67" s="20">
        <v>0</v>
      </c>
      <c r="AC67" s="20">
        <v>0</v>
      </c>
      <c r="AD67" s="20">
        <v>0</v>
      </c>
      <c r="AE67" s="7"/>
    </row>
    <row r="68" spans="1:37" x14ac:dyDescent="0.3">
      <c r="AB68" s="17">
        <v>0</v>
      </c>
    </row>
    <row r="69" spans="1:37" ht="15.5" x14ac:dyDescent="0.35">
      <c r="I69" s="7" t="s">
        <v>170</v>
      </c>
      <c r="J69" s="23" t="s">
        <v>155</v>
      </c>
      <c r="K69" s="24"/>
      <c r="L69" s="25">
        <v>4471510</v>
      </c>
      <c r="M69" s="25">
        <v>3603701</v>
      </c>
      <c r="N69" s="25">
        <v>1959566.8699999992</v>
      </c>
      <c r="O69" s="25"/>
      <c r="P69" s="25">
        <v>1644134.1300000011</v>
      </c>
      <c r="Q69" s="25"/>
      <c r="R69" s="25">
        <v>4156587.2600000007</v>
      </c>
      <c r="S69" s="25">
        <v>4154204</v>
      </c>
      <c r="T69" s="25">
        <v>317306</v>
      </c>
      <c r="U69" s="25"/>
      <c r="V69" s="25">
        <v>317306</v>
      </c>
      <c r="W69" s="25"/>
      <c r="X69" s="25"/>
      <c r="Y69" s="25">
        <v>3603701</v>
      </c>
      <c r="Z69" s="25">
        <v>0</v>
      </c>
      <c r="AA69" s="25">
        <v>0</v>
      </c>
      <c r="AB69" s="25">
        <v>4471510</v>
      </c>
      <c r="AC69" s="25">
        <v>0</v>
      </c>
      <c r="AD69" s="25">
        <v>0</v>
      </c>
    </row>
    <row r="70" spans="1:37" x14ac:dyDescent="0.3">
      <c r="AH70" s="124"/>
      <c r="AJ70" s="124"/>
      <c r="AK70" s="124"/>
    </row>
    <row r="71" spans="1:37" ht="14.5" hidden="1" x14ac:dyDescent="0.35">
      <c r="N71" s="31"/>
      <c r="AH71" s="124"/>
      <c r="AI71" s="124"/>
      <c r="AK71" s="124"/>
    </row>
    <row r="72" spans="1:37" hidden="1" x14ac:dyDescent="0.3"/>
    <row r="73" spans="1:37" x14ac:dyDescent="0.3">
      <c r="A73" s="7" t="s">
        <v>100</v>
      </c>
      <c r="D73" s="147">
        <v>10314</v>
      </c>
      <c r="E73" s="7" t="s">
        <v>102</v>
      </c>
      <c r="I73" s="7">
        <v>1</v>
      </c>
      <c r="J73" s="8" t="s">
        <v>104</v>
      </c>
      <c r="L73" s="17">
        <v>0</v>
      </c>
      <c r="M73" s="17">
        <v>0</v>
      </c>
      <c r="N73" s="17">
        <v>0</v>
      </c>
      <c r="O73" s="17">
        <v>0</v>
      </c>
      <c r="P73" s="17">
        <v>0</v>
      </c>
      <c r="R73" s="17">
        <v>0</v>
      </c>
      <c r="T73" s="17">
        <v>0</v>
      </c>
      <c r="V73" s="17">
        <v>0</v>
      </c>
      <c r="Y73" s="17">
        <v>0</v>
      </c>
      <c r="Z73" s="17">
        <v>0</v>
      </c>
      <c r="AA73" s="17">
        <v>0</v>
      </c>
      <c r="AB73" s="17">
        <v>0</v>
      </c>
      <c r="AC73" s="17">
        <v>0</v>
      </c>
      <c r="AD73" s="17">
        <v>0</v>
      </c>
    </row>
  </sheetData>
  <conditionalFormatting sqref="I9">
    <cfRule type="expression" dxfId="1" priority="1">
      <formula>0</formula>
    </cfRule>
  </conditionalFormatting>
  <pageMargins left="0.23622047244094491" right="0.23622047244094491" top="0.74803149606299213" bottom="0.74803149606299213" header="0.31496062992125984" footer="0.31496062992125984"/>
  <pageSetup paperSize="8" scale="92" orientation="landscape" r:id="rId1"/>
  <headerFooter>
    <oddHeader>&amp;L &amp;R&amp;A</oddHeader>
    <oddFooter>&amp;L&amp;F</oddFooter>
    <evenHeader>&amp;L </evenHeader>
    <evenFooter>&amp;L </evenFooter>
    <firstHeader>&amp;L </firstHeader>
    <firstFooter>&amp;L </first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>
    <pageSetUpPr fitToPage="1"/>
  </sheetPr>
  <dimension ref="A1:P29"/>
  <sheetViews>
    <sheetView showGridLines="0" tabSelected="1" topLeftCell="B1" zoomScaleNormal="100" workbookViewId="0">
      <selection activeCell="U61" sqref="U61"/>
    </sheetView>
  </sheetViews>
  <sheetFormatPr defaultRowHeight="14.5" x14ac:dyDescent="0.35"/>
  <cols>
    <col min="1" max="1" width="9.26953125" hidden="1" customWidth="1"/>
    <col min="2" max="2" width="17.26953125" customWidth="1"/>
    <col min="7" max="7" width="11.54296875" customWidth="1"/>
    <col min="8" max="8" width="16.7265625" customWidth="1"/>
  </cols>
  <sheetData>
    <row r="1" spans="2:15" x14ac:dyDescent="0.35">
      <c r="B1" s="103" t="s">
        <v>171</v>
      </c>
    </row>
    <row r="2" spans="2:15" x14ac:dyDescent="0.35">
      <c r="B2" s="135"/>
    </row>
    <row r="3" spans="2:15" x14ac:dyDescent="0.35">
      <c r="B3" s="103" t="s">
        <v>172</v>
      </c>
      <c r="O3" s="36"/>
    </row>
    <row r="4" spans="2:15" x14ac:dyDescent="0.35">
      <c r="B4" s="135"/>
    </row>
    <row r="5" spans="2:15" x14ac:dyDescent="0.35">
      <c r="B5" s="135"/>
    </row>
    <row r="6" spans="2:15" x14ac:dyDescent="0.35">
      <c r="B6" s="135"/>
    </row>
    <row r="7" spans="2:15" x14ac:dyDescent="0.35">
      <c r="B7" s="135"/>
    </row>
    <row r="8" spans="2:15" x14ac:dyDescent="0.35">
      <c r="B8" s="135"/>
    </row>
    <row r="9" spans="2:15" x14ac:dyDescent="0.35">
      <c r="B9" s="135"/>
    </row>
    <row r="10" spans="2:15" x14ac:dyDescent="0.35">
      <c r="B10" s="135"/>
    </row>
    <row r="11" spans="2:15" x14ac:dyDescent="0.35">
      <c r="B11" s="135"/>
    </row>
    <row r="12" spans="2:15" x14ac:dyDescent="0.35">
      <c r="B12" s="135"/>
    </row>
    <row r="13" spans="2:15" x14ac:dyDescent="0.35">
      <c r="B13" s="135"/>
    </row>
    <row r="22" spans="2:16" ht="26" x14ac:dyDescent="0.6">
      <c r="O22" s="145"/>
      <c r="P22" s="146"/>
    </row>
    <row r="23" spans="2:16" x14ac:dyDescent="0.35">
      <c r="P23" s="146"/>
    </row>
    <row r="24" spans="2:16" x14ac:dyDescent="0.35">
      <c r="B24" s="127" t="s">
        <v>173</v>
      </c>
      <c r="C24" s="128"/>
      <c r="D24" s="128"/>
      <c r="E24" s="128"/>
      <c r="F24" s="128"/>
      <c r="G24" s="128"/>
      <c r="H24" s="128"/>
    </row>
    <row r="25" spans="2:16" x14ac:dyDescent="0.35">
      <c r="B25" s="132" t="s">
        <v>174</v>
      </c>
      <c r="C25" s="128"/>
      <c r="D25" s="128"/>
      <c r="E25" s="128"/>
      <c r="F25" s="128"/>
      <c r="G25" s="128"/>
      <c r="H25" s="128"/>
    </row>
    <row r="26" spans="2:16" x14ac:dyDescent="0.35">
      <c r="B26" s="129"/>
      <c r="C26" s="128"/>
      <c r="D26" s="128"/>
      <c r="E26" s="128"/>
      <c r="F26" s="128"/>
      <c r="G26" s="128"/>
      <c r="H26" s="128"/>
    </row>
    <row r="28" spans="2:16" x14ac:dyDescent="0.35">
      <c r="B28" s="173"/>
      <c r="C28" s="173"/>
      <c r="D28" s="173"/>
      <c r="E28" s="173"/>
      <c r="F28" s="173"/>
      <c r="G28" s="173"/>
      <c r="H28" s="173"/>
    </row>
    <row r="29" spans="2:16" ht="23.5" customHeight="1" x14ac:dyDescent="0.35">
      <c r="B29" s="173"/>
      <c r="C29" s="173"/>
      <c r="D29" s="173"/>
      <c r="E29" s="173"/>
      <c r="F29" s="173"/>
      <c r="G29" s="173"/>
      <c r="H29" s="173"/>
    </row>
  </sheetData>
  <pageMargins left="0.23622047244094491" right="0.23622047244094491" top="0.74803149606299213" bottom="0.74803149606299213" header="0.31496062992125984" footer="0.31496062992125984"/>
  <pageSetup paperSize="8" orientation="landscape" r:id="rId1"/>
  <headerFooter>
    <oddHeader>&amp;L &amp;R&amp;A</oddHeader>
    <oddFooter>&amp;L&amp;F</oddFooter>
    <evenHeader>&amp;L </evenHeader>
    <evenFooter>&amp;L </evenFooter>
    <firstHeader>&amp;L </firstHeader>
    <firstFooter>&amp;L </first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53F650-50E0-42BB-B5D1-8C27A95D68D7}">
  <sheetPr codeName="Sheet7">
    <tabColor theme="9" tint="0.39997558519241921"/>
    <pageSetUpPr autoPageBreaks="0" fitToPage="1"/>
  </sheetPr>
  <dimension ref="A1:Y382"/>
  <sheetViews>
    <sheetView showGridLines="0" showZeros="0" tabSelected="1" zoomScale="80" zoomScaleNormal="80" zoomScaleSheetLayoutView="70" workbookViewId="0">
      <selection activeCell="U61" sqref="U61"/>
    </sheetView>
  </sheetViews>
  <sheetFormatPr defaultColWidth="9.26953125" defaultRowHeight="14.5" x14ac:dyDescent="0.35"/>
  <cols>
    <col min="1" max="1" width="40.453125" style="236" customWidth="1"/>
    <col min="2" max="2" width="21.1796875" style="236" customWidth="1"/>
    <col min="3" max="3" width="14" style="236" customWidth="1"/>
    <col min="4" max="4" width="20.453125" style="236" customWidth="1"/>
    <col min="5" max="5" width="13.453125" style="236" customWidth="1"/>
    <col min="6" max="6" width="13.81640625" style="236" customWidth="1"/>
    <col min="7" max="7" width="21" style="236" customWidth="1"/>
    <col min="8" max="8" width="17" style="236" customWidth="1"/>
    <col min="9" max="9" width="14.1796875" style="236" customWidth="1"/>
    <col min="10" max="10" width="16.1796875" style="236" customWidth="1"/>
    <col min="11" max="11" width="12.7265625" style="236" customWidth="1"/>
    <col min="12" max="12" width="15" style="236" customWidth="1"/>
    <col min="13" max="13" width="14.81640625" style="236" customWidth="1"/>
    <col min="14" max="14" width="13.26953125" style="236" customWidth="1"/>
    <col min="15" max="15" width="12.54296875" style="236" customWidth="1"/>
    <col min="16" max="16" width="15" style="236" customWidth="1"/>
    <col min="17" max="17" width="12.81640625" style="236" customWidth="1"/>
    <col min="18" max="18" width="14" style="236" customWidth="1"/>
    <col min="19" max="19" width="12.26953125" style="236" customWidth="1"/>
    <col min="20" max="20" width="154.1796875" style="236" customWidth="1"/>
    <col min="21" max="21" width="15.26953125" style="236" customWidth="1"/>
    <col min="22" max="22" width="4.54296875" style="236" bestFit="1" customWidth="1"/>
    <col min="23" max="23" width="13.26953125" style="236" bestFit="1" customWidth="1"/>
    <col min="24" max="24" width="9.7265625" style="236" bestFit="1" customWidth="1"/>
    <col min="25" max="25" width="10.26953125" style="236" bestFit="1" customWidth="1"/>
    <col min="26" max="26" width="4" style="236" bestFit="1" customWidth="1"/>
    <col min="27" max="16384" width="9.26953125" style="236"/>
  </cols>
  <sheetData>
    <row r="1" spans="1:21" x14ac:dyDescent="0.35">
      <c r="A1" s="452" t="s">
        <v>175</v>
      </c>
      <c r="B1" s="452"/>
      <c r="C1" s="452"/>
      <c r="D1" s="452"/>
      <c r="E1" s="452"/>
      <c r="F1" s="452"/>
      <c r="G1" s="452"/>
      <c r="H1" s="452"/>
      <c r="I1" s="452"/>
      <c r="J1" s="452"/>
      <c r="K1" s="452"/>
      <c r="L1" s="452"/>
      <c r="M1" s="452"/>
      <c r="N1" s="452"/>
      <c r="O1" s="151"/>
      <c r="P1" s="151"/>
      <c r="Q1" s="151"/>
      <c r="R1" s="151"/>
      <c r="S1" s="151"/>
      <c r="T1" s="151"/>
      <c r="U1" s="151"/>
    </row>
    <row r="3" spans="1:21" x14ac:dyDescent="0.35">
      <c r="A3" s="453" t="s">
        <v>176</v>
      </c>
      <c r="B3" s="453"/>
      <c r="C3" s="453"/>
      <c r="D3" s="453"/>
      <c r="E3" s="453"/>
      <c r="F3" s="313"/>
      <c r="G3" s="313"/>
      <c r="H3" s="313"/>
      <c r="I3" s="313"/>
      <c r="J3" s="313"/>
      <c r="K3" s="313"/>
      <c r="L3" s="313"/>
      <c r="M3" s="313"/>
      <c r="N3" s="151"/>
      <c r="O3" s="151"/>
      <c r="P3" s="151"/>
      <c r="Q3" s="151"/>
      <c r="R3" s="151"/>
      <c r="S3" s="151"/>
      <c r="T3" s="151"/>
      <c r="U3" s="151"/>
    </row>
    <row r="4" spans="1:21" x14ac:dyDescent="0.35">
      <c r="B4" s="149" t="s">
        <v>177</v>
      </c>
      <c r="C4" s="149" t="s">
        <v>177</v>
      </c>
      <c r="D4" s="149" t="s">
        <v>177</v>
      </c>
      <c r="E4" s="149" t="s">
        <v>177</v>
      </c>
      <c r="F4" s="149" t="s">
        <v>177</v>
      </c>
      <c r="G4" s="149" t="s">
        <v>177</v>
      </c>
      <c r="H4" s="149" t="s">
        <v>177</v>
      </c>
      <c r="I4" s="149" t="s">
        <v>177</v>
      </c>
      <c r="J4" s="149" t="s">
        <v>177</v>
      </c>
      <c r="K4" s="149" t="s">
        <v>177</v>
      </c>
      <c r="L4" s="149" t="s">
        <v>177</v>
      </c>
      <c r="M4" s="149" t="s">
        <v>177</v>
      </c>
      <c r="N4" s="149" t="s">
        <v>178</v>
      </c>
    </row>
    <row r="5" spans="1:21" x14ac:dyDescent="0.35">
      <c r="A5" s="149" t="s">
        <v>179</v>
      </c>
      <c r="B5" s="149" t="s">
        <v>180</v>
      </c>
      <c r="C5" s="149" t="s">
        <v>180</v>
      </c>
      <c r="D5" s="149" t="s">
        <v>180</v>
      </c>
      <c r="E5" s="149" t="s">
        <v>180</v>
      </c>
      <c r="F5" s="149" t="s">
        <v>180</v>
      </c>
      <c r="G5" s="149" t="s">
        <v>180</v>
      </c>
      <c r="H5" s="149" t="s">
        <v>180</v>
      </c>
      <c r="I5" s="149" t="s">
        <v>181</v>
      </c>
      <c r="J5" s="149" t="s">
        <v>181</v>
      </c>
      <c r="K5" s="149" t="s">
        <v>181</v>
      </c>
      <c r="L5" s="149" t="s">
        <v>181</v>
      </c>
      <c r="M5" s="149" t="s">
        <v>181</v>
      </c>
      <c r="N5" s="149" t="s">
        <v>181</v>
      </c>
      <c r="O5" s="151"/>
      <c r="P5" s="151"/>
      <c r="Q5" s="76"/>
      <c r="R5" s="76"/>
      <c r="S5" s="77"/>
      <c r="T5" s="77"/>
      <c r="U5" s="77"/>
    </row>
    <row r="6" spans="1:21" x14ac:dyDescent="0.35">
      <c r="A6" s="151"/>
      <c r="B6" s="149" t="s">
        <v>182</v>
      </c>
      <c r="C6" s="149" t="s">
        <v>183</v>
      </c>
      <c r="D6" s="149" t="s">
        <v>184</v>
      </c>
      <c r="E6" s="149" t="s">
        <v>185</v>
      </c>
      <c r="F6" s="149" t="s">
        <v>186</v>
      </c>
      <c r="G6" s="149" t="s">
        <v>187</v>
      </c>
      <c r="H6" s="149" t="s">
        <v>188</v>
      </c>
      <c r="I6" s="149" t="s">
        <v>189</v>
      </c>
      <c r="J6" s="149" t="s">
        <v>190</v>
      </c>
      <c r="K6" s="149" t="s">
        <v>191</v>
      </c>
      <c r="L6" s="149" t="s">
        <v>192</v>
      </c>
      <c r="M6" s="149" t="s">
        <v>193</v>
      </c>
      <c r="N6" s="149" t="s">
        <v>194</v>
      </c>
      <c r="O6" s="151"/>
      <c r="P6" s="151"/>
    </row>
    <row r="7" spans="1:21" x14ac:dyDescent="0.35">
      <c r="A7" s="152" t="s">
        <v>195</v>
      </c>
      <c r="B7" s="207">
        <v>2715937.9799999995</v>
      </c>
      <c r="C7" s="207">
        <v>103271.95</v>
      </c>
      <c r="D7" s="207">
        <v>217107.9</v>
      </c>
      <c r="E7" s="207">
        <v>1496254.9499999997</v>
      </c>
      <c r="F7" s="207">
        <v>914698.91999999981</v>
      </c>
      <c r="G7" s="207">
        <v>383835.01</v>
      </c>
      <c r="H7" s="207">
        <v>554117.01999999979</v>
      </c>
      <c r="I7" s="207">
        <v>114695.37</v>
      </c>
      <c r="J7" s="207">
        <v>244852.34000000003</v>
      </c>
      <c r="K7" s="207">
        <v>0</v>
      </c>
      <c r="L7" s="207">
        <v>0</v>
      </c>
      <c r="M7" s="207">
        <v>0</v>
      </c>
      <c r="N7" s="207">
        <v>31</v>
      </c>
      <c r="O7" s="151"/>
      <c r="P7" s="151"/>
    </row>
    <row r="8" spans="1:21" x14ac:dyDescent="0.35">
      <c r="A8" s="270" t="s">
        <v>196</v>
      </c>
      <c r="B8" s="207">
        <v>55647.4</v>
      </c>
      <c r="C8" s="207">
        <v>298571.17999999993</v>
      </c>
      <c r="D8" s="207">
        <v>16596.190000000002</v>
      </c>
      <c r="E8" s="207">
        <v>5421.7</v>
      </c>
      <c r="F8" s="207">
        <v>566134.19999999984</v>
      </c>
      <c r="G8" s="207">
        <v>865878.99</v>
      </c>
      <c r="H8" s="207">
        <v>107311.52</v>
      </c>
      <c r="I8" s="207">
        <v>431542.76999999996</v>
      </c>
      <c r="J8" s="207">
        <v>6049.66</v>
      </c>
      <c r="K8" s="207">
        <v>0</v>
      </c>
      <c r="L8" s="207">
        <v>0</v>
      </c>
      <c r="M8" s="207">
        <v>0</v>
      </c>
      <c r="N8" s="207">
        <v>7</v>
      </c>
      <c r="O8" s="151"/>
      <c r="P8" s="151"/>
    </row>
    <row r="9" spans="1:21" x14ac:dyDescent="0.35">
      <c r="A9" s="271" t="s">
        <v>197</v>
      </c>
      <c r="B9" s="207">
        <v>54929.609999999986</v>
      </c>
      <c r="C9" s="207">
        <v>80003.48</v>
      </c>
      <c r="D9" s="207">
        <v>313898.98</v>
      </c>
      <c r="E9" s="207">
        <v>259295.06000000003</v>
      </c>
      <c r="F9" s="207">
        <v>4174.4400000000005</v>
      </c>
      <c r="G9" s="207">
        <v>520219.83999999991</v>
      </c>
      <c r="H9" s="207">
        <v>1092017.5699999998</v>
      </c>
      <c r="I9" s="207">
        <v>101795.29</v>
      </c>
      <c r="J9" s="207">
        <v>439434.11999999994</v>
      </c>
      <c r="K9" s="207">
        <v>0</v>
      </c>
      <c r="L9" s="207">
        <v>0</v>
      </c>
      <c r="M9" s="207">
        <v>0</v>
      </c>
      <c r="N9" s="207">
        <v>9</v>
      </c>
      <c r="O9" s="151"/>
      <c r="P9" s="151"/>
    </row>
    <row r="10" spans="1:21" x14ac:dyDescent="0.35">
      <c r="A10" s="272" t="s">
        <v>198</v>
      </c>
      <c r="B10" s="207">
        <v>28731.05</v>
      </c>
      <c r="C10" s="207">
        <v>19728.7</v>
      </c>
      <c r="D10" s="207">
        <v>49646.219999999994</v>
      </c>
      <c r="E10" s="207">
        <v>42805.13</v>
      </c>
      <c r="F10" s="207">
        <v>146815.41</v>
      </c>
      <c r="G10" s="207">
        <v>8567.44</v>
      </c>
      <c r="H10" s="207">
        <v>6183.72</v>
      </c>
      <c r="I10" s="207">
        <v>1013.0400000000002</v>
      </c>
      <c r="J10" s="207">
        <v>533.7600000000001</v>
      </c>
      <c r="K10" s="207">
        <v>0</v>
      </c>
      <c r="L10" s="207">
        <v>0</v>
      </c>
      <c r="M10" s="207">
        <v>0</v>
      </c>
      <c r="N10" s="207">
        <v>7</v>
      </c>
      <c r="O10" s="151"/>
      <c r="P10" s="151"/>
    </row>
    <row r="11" spans="1:21" x14ac:dyDescent="0.35">
      <c r="A11" s="273" t="s">
        <v>199</v>
      </c>
      <c r="B11" s="207">
        <v>26537.050000000003</v>
      </c>
      <c r="C11" s="207">
        <v>24269.920000000002</v>
      </c>
      <c r="D11" s="207">
        <v>35854.75</v>
      </c>
      <c r="E11" s="207">
        <v>22327.640000000003</v>
      </c>
      <c r="F11" s="207">
        <v>20294.14</v>
      </c>
      <c r="G11" s="207">
        <v>31020.32</v>
      </c>
      <c r="H11" s="207">
        <v>31524.249999999996</v>
      </c>
      <c r="I11" s="207">
        <v>20191.279999999995</v>
      </c>
      <c r="J11" s="207">
        <v>13168.2</v>
      </c>
      <c r="K11" s="207">
        <v>0</v>
      </c>
      <c r="L11" s="207">
        <v>0</v>
      </c>
      <c r="M11" s="207">
        <v>0</v>
      </c>
      <c r="N11" s="207">
        <v>12</v>
      </c>
      <c r="O11" s="151"/>
      <c r="P11" s="151"/>
    </row>
    <row r="12" spans="1:21" x14ac:dyDescent="0.35">
      <c r="A12" s="274" t="s">
        <v>200</v>
      </c>
      <c r="B12" s="207">
        <v>53467.11</v>
      </c>
      <c r="C12" s="207">
        <v>30815.78</v>
      </c>
      <c r="D12" s="207">
        <v>30815.78</v>
      </c>
      <c r="E12" s="207">
        <v>32260.78</v>
      </c>
      <c r="F12" s="207">
        <v>30797.140000000003</v>
      </c>
      <c r="G12" s="207">
        <v>30668.260000000002</v>
      </c>
      <c r="H12" s="207">
        <v>29722.76</v>
      </c>
      <c r="I12" s="207">
        <v>18511.260000000002</v>
      </c>
      <c r="J12" s="207">
        <v>18574.980000000003</v>
      </c>
      <c r="K12" s="207">
        <v>0</v>
      </c>
      <c r="L12" s="207">
        <v>0</v>
      </c>
      <c r="M12" s="207">
        <v>0</v>
      </c>
      <c r="N12" s="207">
        <v>35</v>
      </c>
      <c r="O12" s="151"/>
      <c r="P12" s="151"/>
      <c r="R12" s="237"/>
    </row>
    <row r="13" spans="1:21" ht="15" thickBot="1" x14ac:dyDescent="0.4">
      <c r="A13" s="151"/>
      <c r="B13" s="275">
        <v>2935250.1999999988</v>
      </c>
      <c r="C13" s="275">
        <v>556661.01</v>
      </c>
      <c r="D13" s="275">
        <v>663919.81999999995</v>
      </c>
      <c r="E13" s="275">
        <v>1858365.2599999995</v>
      </c>
      <c r="F13" s="275">
        <v>1682914.2499999993</v>
      </c>
      <c r="G13" s="275">
        <v>1840189.8599999999</v>
      </c>
      <c r="H13" s="275">
        <v>1820876.8399999996</v>
      </c>
      <c r="I13" s="275">
        <v>687749.01</v>
      </c>
      <c r="J13" s="275">
        <v>722613.05999999994</v>
      </c>
      <c r="K13" s="275">
        <v>0</v>
      </c>
      <c r="L13" s="275">
        <v>0</v>
      </c>
      <c r="M13" s="275">
        <v>0</v>
      </c>
      <c r="N13" s="275">
        <v>101</v>
      </c>
      <c r="O13" s="151"/>
      <c r="P13" s="151"/>
      <c r="Q13" s="151"/>
      <c r="R13" s="151"/>
    </row>
    <row r="14" spans="1:21" ht="15" thickTop="1" x14ac:dyDescent="0.35">
      <c r="A14" s="238"/>
      <c r="B14" s="238"/>
      <c r="C14" s="238"/>
      <c r="D14" s="276"/>
      <c r="E14" s="151"/>
      <c r="F14" s="151"/>
      <c r="G14" s="151"/>
      <c r="H14" s="151"/>
      <c r="I14" s="151"/>
      <c r="J14" s="151"/>
      <c r="K14" s="151"/>
      <c r="L14" s="151"/>
      <c r="M14" s="151"/>
      <c r="N14" s="151"/>
      <c r="O14" s="151"/>
      <c r="P14" s="151"/>
      <c r="Q14" s="151"/>
      <c r="R14" s="151"/>
      <c r="S14" s="151"/>
      <c r="T14" s="151"/>
      <c r="U14" s="151"/>
    </row>
    <row r="15" spans="1:21" x14ac:dyDescent="0.35">
      <c r="A15" s="239"/>
      <c r="B15" s="239"/>
      <c r="C15" s="239"/>
      <c r="D15" s="276"/>
    </row>
    <row r="16" spans="1:21" x14ac:dyDescent="0.35">
      <c r="A16" s="240" t="s">
        <v>201</v>
      </c>
      <c r="B16" s="151"/>
      <c r="C16" s="151"/>
      <c r="D16" s="151"/>
      <c r="E16" s="151"/>
      <c r="F16" s="151"/>
      <c r="G16" s="151"/>
      <c r="H16" s="454" t="s">
        <v>202</v>
      </c>
      <c r="I16" s="454"/>
      <c r="J16" s="454"/>
      <c r="K16" s="454"/>
      <c r="L16" s="454"/>
      <c r="M16" s="454"/>
      <c r="N16" s="151"/>
      <c r="O16" s="151"/>
    </row>
    <row r="17" spans="1:25" s="208" customFormat="1" ht="37.5" customHeight="1" x14ac:dyDescent="0.35">
      <c r="A17" s="241" t="s">
        <v>203</v>
      </c>
      <c r="D17" s="242" t="s">
        <v>204</v>
      </c>
      <c r="E17" s="242" t="s">
        <v>205</v>
      </c>
      <c r="F17" s="242" t="s">
        <v>206</v>
      </c>
      <c r="G17" s="242" t="s">
        <v>207</v>
      </c>
      <c r="H17" s="277" t="s">
        <v>195</v>
      </c>
      <c r="I17" s="278" t="s">
        <v>196</v>
      </c>
      <c r="J17" s="278" t="s">
        <v>197</v>
      </c>
      <c r="K17" s="278" t="s">
        <v>198</v>
      </c>
      <c r="L17" s="278" t="s">
        <v>199</v>
      </c>
      <c r="M17" s="278" t="s">
        <v>200</v>
      </c>
      <c r="N17" s="242"/>
    </row>
    <row r="18" spans="1:25" x14ac:dyDescent="0.35">
      <c r="A18" s="243" t="s">
        <v>208</v>
      </c>
      <c r="B18" s="237"/>
      <c r="C18" s="237"/>
      <c r="D18" s="279">
        <v>255707.15</v>
      </c>
      <c r="E18" s="279">
        <v>1</v>
      </c>
      <c r="F18" s="244">
        <v>0.37180300703013747</v>
      </c>
      <c r="G18" s="244">
        <v>1.0309278350515464E-2</v>
      </c>
      <c r="H18" s="280">
        <v>0</v>
      </c>
      <c r="I18" s="280">
        <v>255707.15</v>
      </c>
      <c r="J18" s="280">
        <v>0</v>
      </c>
      <c r="K18" s="280">
        <v>0</v>
      </c>
      <c r="L18" s="280">
        <v>0</v>
      </c>
      <c r="M18" s="280">
        <v>0</v>
      </c>
      <c r="N18" s="244"/>
      <c r="V18" s="245"/>
      <c r="Y18" s="246"/>
    </row>
    <row r="19" spans="1:25" x14ac:dyDescent="0.35">
      <c r="A19" s="243" t="s">
        <v>209</v>
      </c>
      <c r="B19" s="237"/>
      <c r="C19" s="237"/>
      <c r="D19" s="279">
        <v>88320</v>
      </c>
      <c r="E19" s="279">
        <v>1</v>
      </c>
      <c r="F19" s="244">
        <v>0.12841894167175905</v>
      </c>
      <c r="G19" s="244">
        <v>1.0309278350515464E-2</v>
      </c>
      <c r="H19" s="280">
        <v>0</v>
      </c>
      <c r="I19" s="280">
        <v>0</v>
      </c>
      <c r="J19" s="280">
        <v>88320</v>
      </c>
      <c r="K19" s="280">
        <v>0</v>
      </c>
      <c r="L19" s="280">
        <v>0</v>
      </c>
      <c r="M19" s="280">
        <v>0</v>
      </c>
      <c r="N19" s="244"/>
      <c r="Y19" s="246"/>
    </row>
    <row r="20" spans="1:25" x14ac:dyDescent="0.35">
      <c r="A20" s="243" t="s">
        <v>210</v>
      </c>
      <c r="B20" s="237"/>
      <c r="C20" s="237"/>
      <c r="D20" s="279">
        <v>52329.54</v>
      </c>
      <c r="E20" s="279">
        <v>1</v>
      </c>
      <c r="F20" s="244">
        <v>7.6088135699388382E-2</v>
      </c>
      <c r="G20" s="244">
        <v>1.0309278350515464E-2</v>
      </c>
      <c r="H20" s="280">
        <v>0</v>
      </c>
      <c r="I20" s="280">
        <v>52329.54</v>
      </c>
      <c r="J20" s="280">
        <v>0</v>
      </c>
      <c r="K20" s="280">
        <v>0</v>
      </c>
      <c r="L20" s="280">
        <v>0</v>
      </c>
      <c r="M20" s="280">
        <v>0</v>
      </c>
      <c r="N20" s="244"/>
      <c r="Y20" s="246"/>
    </row>
    <row r="21" spans="1:25" x14ac:dyDescent="0.35">
      <c r="A21" s="243" t="s">
        <v>211</v>
      </c>
      <c r="B21" s="237"/>
      <c r="C21" s="237"/>
      <c r="D21" s="279">
        <v>48632.67</v>
      </c>
      <c r="E21" s="279">
        <v>1</v>
      </c>
      <c r="F21" s="244">
        <v>7.0712817165669226E-2</v>
      </c>
      <c r="G21" s="244">
        <v>1.0309278350515464E-2</v>
      </c>
      <c r="H21" s="280">
        <v>48632.67</v>
      </c>
      <c r="I21" s="280">
        <v>0</v>
      </c>
      <c r="J21" s="280">
        <v>0</v>
      </c>
      <c r="K21" s="280">
        <v>0</v>
      </c>
      <c r="L21" s="280">
        <v>0</v>
      </c>
      <c r="M21" s="280">
        <v>0</v>
      </c>
      <c r="N21" s="244"/>
      <c r="Y21" s="246"/>
    </row>
    <row r="22" spans="1:25" x14ac:dyDescent="0.35">
      <c r="A22" s="243" t="s">
        <v>212</v>
      </c>
      <c r="B22" s="237"/>
      <c r="C22" s="237"/>
      <c r="D22" s="279">
        <v>47837.919999999998</v>
      </c>
      <c r="E22" s="279">
        <v>1</v>
      </c>
      <c r="F22" s="244">
        <v>6.9557235713069238E-2</v>
      </c>
      <c r="G22" s="244">
        <v>1.0309278350515464E-2</v>
      </c>
      <c r="H22" s="280">
        <v>0</v>
      </c>
      <c r="I22" s="280">
        <v>47837.919999999998</v>
      </c>
      <c r="J22" s="280">
        <v>0</v>
      </c>
      <c r="K22" s="280">
        <v>0</v>
      </c>
      <c r="L22" s="280">
        <v>0</v>
      </c>
      <c r="M22" s="280">
        <v>0</v>
      </c>
      <c r="N22" s="244"/>
      <c r="Y22" s="246"/>
    </row>
    <row r="23" spans="1:25" ht="15" thickBot="1" x14ac:dyDescent="0.4">
      <c r="A23" s="151"/>
      <c r="B23" s="151"/>
      <c r="C23" s="151"/>
      <c r="D23" s="281">
        <v>492827.27999999997</v>
      </c>
      <c r="E23" s="282">
        <v>5</v>
      </c>
      <c r="F23" s="283">
        <v>0.71658013728002345</v>
      </c>
      <c r="G23" s="283">
        <v>5.1546391752577317E-2</v>
      </c>
      <c r="H23" s="284">
        <v>48632.67</v>
      </c>
      <c r="I23" s="284">
        <v>355874.61</v>
      </c>
      <c r="J23" s="284">
        <v>88320</v>
      </c>
      <c r="K23" s="284">
        <v>0</v>
      </c>
      <c r="L23" s="284">
        <v>0</v>
      </c>
      <c r="M23" s="284">
        <v>0</v>
      </c>
      <c r="N23" s="248"/>
    </row>
    <row r="24" spans="1:25" ht="15" thickTop="1" x14ac:dyDescent="0.35">
      <c r="A24" s="151"/>
      <c r="B24" s="151"/>
      <c r="C24" s="151"/>
      <c r="D24" s="315"/>
      <c r="E24" s="247"/>
      <c r="F24" s="247"/>
      <c r="G24" s="247"/>
      <c r="H24" s="247"/>
      <c r="I24" s="247"/>
      <c r="J24" s="247"/>
      <c r="K24" s="247"/>
      <c r="L24" s="247"/>
      <c r="M24" s="247"/>
      <c r="O24" s="249"/>
      <c r="P24" s="249"/>
      <c r="Q24" s="249"/>
      <c r="R24" s="249"/>
      <c r="S24" s="249"/>
      <c r="T24" s="249"/>
    </row>
    <row r="25" spans="1:25" x14ac:dyDescent="0.35">
      <c r="A25" s="151"/>
      <c r="B25" s="151"/>
      <c r="C25" s="151"/>
      <c r="D25" s="250"/>
      <c r="E25" s="151"/>
      <c r="F25" s="151"/>
      <c r="G25" s="151"/>
      <c r="H25" s="151"/>
      <c r="I25" s="151"/>
      <c r="J25" s="151"/>
      <c r="K25" s="151"/>
      <c r="L25" s="151"/>
      <c r="M25" s="151"/>
      <c r="N25" s="151"/>
      <c r="O25" s="151"/>
      <c r="P25" s="151"/>
      <c r="Q25" s="151"/>
      <c r="R25" s="151"/>
      <c r="S25" s="151"/>
      <c r="T25" s="151"/>
    </row>
    <row r="27" spans="1:25" x14ac:dyDescent="0.35">
      <c r="A27" s="455" t="s">
        <v>213</v>
      </c>
      <c r="B27" s="455"/>
      <c r="C27" s="455"/>
      <c r="D27" s="455"/>
      <c r="E27" s="455"/>
      <c r="N27" s="151"/>
      <c r="O27" s="151"/>
      <c r="P27" s="251"/>
      <c r="Q27" s="237"/>
      <c r="S27" s="151"/>
      <c r="T27" s="151"/>
    </row>
    <row r="28" spans="1:25" x14ac:dyDescent="0.35">
      <c r="A28" s="252" t="s">
        <v>179</v>
      </c>
      <c r="B28" s="252" t="s">
        <v>181</v>
      </c>
      <c r="C28" s="252" t="s">
        <v>181</v>
      </c>
      <c r="D28" s="252" t="s">
        <v>181</v>
      </c>
      <c r="E28" s="252" t="s">
        <v>181</v>
      </c>
      <c r="F28" s="252" t="s">
        <v>214</v>
      </c>
      <c r="G28" s="252" t="s">
        <v>215</v>
      </c>
      <c r="H28" s="252" t="s">
        <v>216</v>
      </c>
      <c r="I28" s="252" t="s">
        <v>217</v>
      </c>
      <c r="J28" s="252" t="s">
        <v>218</v>
      </c>
      <c r="K28" s="252" t="s">
        <v>219</v>
      </c>
      <c r="L28" s="252" t="s">
        <v>220</v>
      </c>
      <c r="M28" s="252" t="s">
        <v>221</v>
      </c>
      <c r="N28" s="252"/>
      <c r="O28" s="252"/>
      <c r="P28" s="252"/>
      <c r="Q28" s="252"/>
      <c r="S28" s="253"/>
    </row>
    <row r="29" spans="1:25" x14ac:dyDescent="0.35">
      <c r="A29" s="151"/>
      <c r="B29" s="149" t="s">
        <v>222</v>
      </c>
      <c r="C29" s="149" t="s">
        <v>223</v>
      </c>
      <c r="D29" s="149" t="s">
        <v>224</v>
      </c>
      <c r="E29" s="149" t="s">
        <v>225</v>
      </c>
      <c r="F29" s="149" t="s">
        <v>226</v>
      </c>
      <c r="G29" s="149" t="s">
        <v>227</v>
      </c>
      <c r="H29" s="149" t="s">
        <v>228</v>
      </c>
      <c r="I29" s="149" t="s">
        <v>229</v>
      </c>
      <c r="J29" s="149" t="s">
        <v>230</v>
      </c>
      <c r="K29" s="149" t="s">
        <v>231</v>
      </c>
      <c r="L29" s="149" t="s">
        <v>232</v>
      </c>
      <c r="M29" s="149" t="s">
        <v>233</v>
      </c>
      <c r="N29" s="151"/>
      <c r="O29" s="149"/>
      <c r="P29" s="149"/>
      <c r="Q29" s="149"/>
      <c r="S29" s="253"/>
    </row>
    <row r="30" spans="1:25" x14ac:dyDescent="0.35">
      <c r="A30" s="254" t="s">
        <v>234</v>
      </c>
      <c r="B30" s="255">
        <v>-1243367.4199999997</v>
      </c>
      <c r="C30" s="255">
        <v>-1243367.4199999997</v>
      </c>
      <c r="D30" s="255">
        <v>-1243367.4199999997</v>
      </c>
      <c r="E30" s="255">
        <v>-864927.37</v>
      </c>
      <c r="F30" s="255">
        <v>-864927.37</v>
      </c>
      <c r="G30" s="255">
        <v>-864927.37</v>
      </c>
      <c r="H30" s="255">
        <v>-673033.73999999987</v>
      </c>
      <c r="I30" s="255">
        <v>-673033.73999999987</v>
      </c>
      <c r="J30" s="255">
        <v>-673033.73999999987</v>
      </c>
      <c r="K30" s="255">
        <v>0</v>
      </c>
      <c r="L30" s="255">
        <v>0</v>
      </c>
      <c r="M30" s="255">
        <v>0</v>
      </c>
      <c r="N30" s="254"/>
      <c r="O30" s="256"/>
      <c r="P30" s="256"/>
      <c r="Q30" s="256"/>
      <c r="S30" s="253"/>
    </row>
    <row r="31" spans="1:25" x14ac:dyDescent="0.35">
      <c r="A31" s="254" t="s">
        <v>235</v>
      </c>
      <c r="B31" s="255"/>
      <c r="C31" s="255">
        <v>-1437537.4500000002</v>
      </c>
      <c r="D31" s="255">
        <v>-1437537.4500000002</v>
      </c>
      <c r="E31" s="255"/>
      <c r="F31" s="255">
        <v>-1216701.1899999997</v>
      </c>
      <c r="G31" s="255">
        <v>-1216701.1899999997</v>
      </c>
      <c r="H31" s="255"/>
      <c r="I31" s="255">
        <v>-2526177.04</v>
      </c>
      <c r="J31" s="255">
        <v>-2526177.04</v>
      </c>
      <c r="K31" s="255"/>
      <c r="L31" s="255">
        <v>0</v>
      </c>
      <c r="M31" s="255">
        <v>0</v>
      </c>
      <c r="N31" s="254"/>
      <c r="O31" s="256"/>
      <c r="P31" s="256"/>
      <c r="Q31" s="256"/>
      <c r="S31" s="253"/>
    </row>
    <row r="32" spans="1:25" x14ac:dyDescent="0.35">
      <c r="A32" s="254" t="s">
        <v>236</v>
      </c>
      <c r="B32" s="255"/>
      <c r="C32" s="255"/>
      <c r="D32" s="255">
        <v>-234850.90000000002</v>
      </c>
      <c r="E32" s="255"/>
      <c r="F32" s="255"/>
      <c r="G32" s="255">
        <v>-437114.54999999987</v>
      </c>
      <c r="H32" s="255"/>
      <c r="I32" s="255"/>
      <c r="J32" s="255">
        <v>-212645.51000000007</v>
      </c>
      <c r="K32" s="255"/>
      <c r="L32" s="255"/>
      <c r="M32" s="255">
        <v>0</v>
      </c>
      <c r="N32" s="254"/>
      <c r="O32" s="256"/>
      <c r="P32" s="256"/>
      <c r="Q32" s="256"/>
      <c r="S32" s="253"/>
      <c r="U32" s="257"/>
    </row>
    <row r="33" spans="1:24" ht="15" thickBot="1" x14ac:dyDescent="0.4">
      <c r="A33" s="151"/>
      <c r="B33" s="285">
        <v>-1243367.4199999997</v>
      </c>
      <c r="C33" s="285">
        <v>-2680904.87</v>
      </c>
      <c r="D33" s="285">
        <v>-2915755.77</v>
      </c>
      <c r="E33" s="285">
        <v>-864927.37</v>
      </c>
      <c r="F33" s="285">
        <v>-2081628.5599999996</v>
      </c>
      <c r="G33" s="285">
        <v>-2518743.1099999994</v>
      </c>
      <c r="H33" s="285">
        <v>-673033.73999999987</v>
      </c>
      <c r="I33" s="285">
        <v>-3199210.78</v>
      </c>
      <c r="J33" s="285">
        <v>-3411856.29</v>
      </c>
      <c r="K33" s="285">
        <v>0</v>
      </c>
      <c r="L33" s="285">
        <v>0</v>
      </c>
      <c r="M33" s="285">
        <v>0</v>
      </c>
      <c r="N33" s="151"/>
      <c r="O33" s="258"/>
      <c r="P33" s="258"/>
      <c r="Q33" s="258"/>
      <c r="U33" s="257"/>
      <c r="V33" s="259"/>
    </row>
    <row r="34" spans="1:24" ht="15" thickTop="1" x14ac:dyDescent="0.35">
      <c r="A34" s="151"/>
      <c r="N34" s="151"/>
      <c r="O34" s="151"/>
      <c r="P34" s="260"/>
      <c r="Q34" s="261"/>
      <c r="R34" s="262"/>
      <c r="S34" s="263"/>
      <c r="X34" s="259"/>
    </row>
    <row r="35" spans="1:24" x14ac:dyDescent="0.35">
      <c r="A35" s="151"/>
      <c r="N35" s="151"/>
      <c r="O35" s="151"/>
      <c r="P35" s="260"/>
      <c r="Q35" s="261"/>
      <c r="R35" s="262"/>
      <c r="S35" s="263"/>
      <c r="X35" s="259"/>
    </row>
    <row r="36" spans="1:24" x14ac:dyDescent="0.35">
      <c r="Q36" s="261"/>
      <c r="R36" s="262"/>
      <c r="S36" s="263"/>
      <c r="X36" s="259">
        <v>0</v>
      </c>
    </row>
    <row r="37" spans="1:24" x14ac:dyDescent="0.35">
      <c r="A37" s="447"/>
      <c r="B37" s="447"/>
      <c r="C37" s="447"/>
      <c r="D37" s="264"/>
      <c r="E37" s="264"/>
      <c r="F37" s="264"/>
      <c r="G37" s="264"/>
      <c r="H37" s="264"/>
      <c r="I37" s="264"/>
      <c r="J37" s="264"/>
      <c r="K37" s="264"/>
      <c r="L37" s="264"/>
      <c r="M37" s="264"/>
      <c r="N37" s="264"/>
      <c r="O37" s="264"/>
      <c r="P37" s="260"/>
      <c r="Q37" s="261"/>
      <c r="R37" s="262"/>
      <c r="S37" s="263"/>
    </row>
    <row r="38" spans="1:24" x14ac:dyDescent="0.35">
      <c r="A38" s="447"/>
      <c r="B38" s="447"/>
      <c r="C38" s="447"/>
      <c r="D38" s="264"/>
      <c r="E38" s="264"/>
      <c r="F38" s="264"/>
      <c r="G38" s="264"/>
      <c r="H38" s="264"/>
      <c r="I38" s="264"/>
      <c r="J38" s="264"/>
      <c r="K38" s="264"/>
      <c r="L38" s="264"/>
      <c r="M38" s="264"/>
      <c r="N38" s="264"/>
      <c r="O38" s="264"/>
      <c r="P38" s="260"/>
      <c r="Q38" s="261"/>
      <c r="R38" s="262"/>
      <c r="S38" s="263"/>
    </row>
    <row r="39" spans="1:24" x14ac:dyDescent="0.35">
      <c r="A39" s="447"/>
      <c r="B39" s="447"/>
      <c r="C39" s="447"/>
      <c r="D39" s="265"/>
      <c r="E39" s="266"/>
      <c r="F39" s="266"/>
      <c r="G39" s="267"/>
      <c r="H39" s="267"/>
      <c r="I39" s="266"/>
      <c r="J39" s="266"/>
      <c r="K39" s="266"/>
      <c r="L39" s="266"/>
      <c r="M39" s="240"/>
    </row>
    <row r="40" spans="1:24" x14ac:dyDescent="0.35">
      <c r="A40" s="447"/>
      <c r="B40" s="447"/>
      <c r="C40" s="447"/>
      <c r="D40" s="265"/>
      <c r="E40" s="313"/>
      <c r="F40" s="313"/>
      <c r="G40" s="264"/>
      <c r="H40" s="264"/>
      <c r="I40" s="266"/>
      <c r="J40" s="266"/>
      <c r="K40" s="266"/>
      <c r="L40" s="266"/>
      <c r="M40" s="268"/>
    </row>
    <row r="41" spans="1:24" x14ac:dyDescent="0.35">
      <c r="A41" s="447"/>
      <c r="B41" s="447"/>
      <c r="C41" s="447"/>
      <c r="D41" s="265"/>
      <c r="E41" s="313"/>
      <c r="F41" s="313"/>
      <c r="G41" s="264"/>
      <c r="H41" s="264"/>
      <c r="I41" s="266"/>
      <c r="J41" s="266"/>
      <c r="K41" s="266"/>
      <c r="L41" s="266"/>
      <c r="M41" s="268"/>
      <c r="N41" s="263"/>
      <c r="O41" s="253"/>
    </row>
    <row r="42" spans="1:24" x14ac:dyDescent="0.35">
      <c r="A42" s="447"/>
      <c r="B42" s="447"/>
      <c r="C42" s="447"/>
      <c r="D42" s="265"/>
      <c r="E42" s="313"/>
      <c r="F42" s="313"/>
      <c r="G42" s="264"/>
      <c r="H42" s="264"/>
      <c r="I42" s="266"/>
      <c r="J42" s="266"/>
      <c r="K42" s="266"/>
      <c r="L42" s="266"/>
      <c r="M42" s="268"/>
      <c r="N42" s="263"/>
      <c r="O42" s="253"/>
    </row>
    <row r="43" spans="1:24" ht="15.5" x14ac:dyDescent="0.35">
      <c r="A43" s="451" t="s">
        <v>237</v>
      </c>
      <c r="B43" s="451"/>
      <c r="C43" s="451"/>
      <c r="D43" s="451"/>
      <c r="G43" s="264"/>
      <c r="H43" s="264"/>
      <c r="I43" s="266"/>
      <c r="J43" s="266"/>
      <c r="K43" s="266"/>
      <c r="L43" s="266"/>
      <c r="M43" s="268"/>
      <c r="N43" s="263"/>
      <c r="O43" s="253"/>
    </row>
    <row r="44" spans="1:24" x14ac:dyDescent="0.35">
      <c r="A44" s="447"/>
      <c r="B44" s="447"/>
      <c r="C44" s="447"/>
      <c r="D44" s="265"/>
      <c r="G44" s="264"/>
      <c r="H44" s="264"/>
      <c r="I44" s="266"/>
      <c r="J44" s="266"/>
      <c r="K44" s="266"/>
      <c r="L44" s="266"/>
      <c r="M44" s="268"/>
      <c r="N44" s="263"/>
      <c r="O44" s="253"/>
    </row>
    <row r="45" spans="1:24" x14ac:dyDescent="0.35">
      <c r="A45" s="447"/>
      <c r="B45" s="447"/>
      <c r="C45" s="447"/>
      <c r="D45" s="448"/>
      <c r="E45" s="447"/>
      <c r="G45" s="264"/>
      <c r="H45" s="264"/>
      <c r="I45" s="151"/>
      <c r="J45" s="151"/>
      <c r="K45" s="151"/>
      <c r="L45" s="151"/>
      <c r="M45" s="268"/>
      <c r="N45" s="263"/>
      <c r="O45" s="253"/>
    </row>
    <row r="46" spans="1:24" x14ac:dyDescent="0.35">
      <c r="A46" s="447"/>
      <c r="B46" s="447"/>
      <c r="C46" s="447"/>
      <c r="I46" s="151"/>
      <c r="J46" s="151"/>
      <c r="K46" s="151"/>
      <c r="L46" s="151"/>
      <c r="M46" s="260"/>
      <c r="N46" s="263"/>
      <c r="O46" s="253"/>
    </row>
    <row r="47" spans="1:24" x14ac:dyDescent="0.35">
      <c r="A47" s="447"/>
      <c r="B47" s="447"/>
      <c r="C47" s="447"/>
      <c r="I47" s="151"/>
      <c r="J47" s="151"/>
      <c r="K47" s="151"/>
      <c r="L47" s="151"/>
      <c r="M47" s="260"/>
      <c r="N47" s="263"/>
      <c r="O47" s="253"/>
    </row>
    <row r="48" spans="1:24" x14ac:dyDescent="0.35">
      <c r="A48" s="447"/>
      <c r="B48" s="447"/>
      <c r="C48" s="447"/>
      <c r="D48" s="151"/>
      <c r="E48" s="151"/>
      <c r="F48" s="151"/>
      <c r="G48" s="269"/>
      <c r="H48" s="269"/>
      <c r="I48" s="151"/>
      <c r="J48" s="151"/>
      <c r="K48" s="151"/>
      <c r="L48" s="151"/>
      <c r="M48" s="260"/>
      <c r="N48" s="263"/>
      <c r="O48" s="253"/>
    </row>
    <row r="49" spans="1:21" ht="43.5" x14ac:dyDescent="0.35">
      <c r="A49" s="447"/>
      <c r="B49" s="447"/>
      <c r="C49" s="447"/>
      <c r="D49" s="449" t="s">
        <v>238</v>
      </c>
      <c r="E49" s="449" t="s">
        <v>239</v>
      </c>
      <c r="F49" s="449" t="s">
        <v>240</v>
      </c>
      <c r="G49" s="449" t="s">
        <v>241</v>
      </c>
      <c r="H49" s="449" t="s">
        <v>242</v>
      </c>
      <c r="I49" s="151"/>
      <c r="J49" s="151"/>
      <c r="K49" s="151"/>
      <c r="L49" s="151"/>
      <c r="M49" s="260"/>
      <c r="N49" s="263"/>
      <c r="O49" s="253"/>
    </row>
    <row r="50" spans="1:21" x14ac:dyDescent="0.35">
      <c r="A50" s="447"/>
      <c r="B50" s="447"/>
      <c r="C50" s="447"/>
      <c r="D50" s="365">
        <v>1520506.3399999996</v>
      </c>
      <c r="E50" s="365">
        <v>31483</v>
      </c>
      <c r="F50" s="365">
        <v>1105488</v>
      </c>
      <c r="G50" s="365">
        <v>1136971</v>
      </c>
      <c r="H50" s="365">
        <v>383535.33999999962</v>
      </c>
      <c r="I50" s="151"/>
      <c r="J50" s="151"/>
      <c r="K50" s="151"/>
      <c r="L50" s="151"/>
      <c r="M50" s="260"/>
      <c r="N50" s="263"/>
      <c r="O50" s="253"/>
    </row>
    <row r="51" spans="1:21" x14ac:dyDescent="0.35">
      <c r="A51" s="447"/>
      <c r="B51" s="447"/>
      <c r="C51" s="447"/>
      <c r="D51" s="151"/>
      <c r="E51" s="151"/>
      <c r="F51" s="151"/>
      <c r="G51" s="269"/>
      <c r="H51" s="269"/>
      <c r="I51" s="151"/>
      <c r="J51" s="151"/>
      <c r="K51" s="151"/>
      <c r="L51" s="151"/>
      <c r="M51" s="260"/>
      <c r="N51" s="263"/>
      <c r="O51" s="253"/>
    </row>
    <row r="52" spans="1:21" x14ac:dyDescent="0.35">
      <c r="A52" s="447"/>
      <c r="B52" s="447"/>
      <c r="C52" s="447"/>
      <c r="D52" s="151"/>
      <c r="E52" s="151"/>
      <c r="F52" s="151"/>
      <c r="G52" s="269"/>
      <c r="H52" s="269"/>
      <c r="I52" s="151"/>
      <c r="J52" s="151"/>
      <c r="K52" s="151"/>
      <c r="L52" s="151"/>
      <c r="M52" s="260"/>
      <c r="N52" s="263"/>
      <c r="O52" s="253"/>
    </row>
    <row r="53" spans="1:21" x14ac:dyDescent="0.35">
      <c r="A53" s="447"/>
      <c r="B53" s="447"/>
      <c r="C53" s="447"/>
      <c r="D53" s="151"/>
      <c r="E53" s="151"/>
      <c r="F53" s="151"/>
      <c r="G53" s="269"/>
      <c r="H53" s="269"/>
      <c r="I53" s="151"/>
      <c r="J53" s="151"/>
      <c r="K53" s="151"/>
      <c r="L53" s="151"/>
      <c r="M53" s="260"/>
      <c r="N53" s="263"/>
      <c r="O53" s="253"/>
    </row>
    <row r="54" spans="1:21" x14ac:dyDescent="0.35">
      <c r="A54" s="447"/>
      <c r="B54" s="447"/>
      <c r="C54" s="447"/>
      <c r="D54" s="151"/>
      <c r="E54" s="151"/>
      <c r="P54" s="260"/>
      <c r="Q54" s="261"/>
      <c r="R54" s="262"/>
      <c r="S54" s="263"/>
      <c r="T54" s="263"/>
      <c r="U54" s="253"/>
    </row>
    <row r="55" spans="1:21" x14ac:dyDescent="0.35">
      <c r="A55" s="447"/>
      <c r="B55" s="447"/>
      <c r="C55" s="447"/>
      <c r="D55" s="151"/>
      <c r="E55" s="151"/>
      <c r="P55" s="260"/>
      <c r="Q55" s="261"/>
      <c r="R55" s="262"/>
      <c r="S55" s="263"/>
      <c r="T55" s="263"/>
      <c r="U55" s="253"/>
    </row>
    <row r="56" spans="1:21" x14ac:dyDescent="0.35">
      <c r="A56" s="447"/>
      <c r="B56" s="447"/>
      <c r="C56" s="447"/>
      <c r="D56" s="151"/>
      <c r="E56" s="151"/>
      <c r="P56" s="260"/>
      <c r="Q56" s="261"/>
      <c r="R56" s="262"/>
      <c r="S56" s="263"/>
      <c r="T56" s="263"/>
      <c r="U56" s="253"/>
    </row>
    <row r="57" spans="1:21" x14ac:dyDescent="0.35">
      <c r="A57" s="447"/>
      <c r="B57" s="447"/>
      <c r="C57" s="447"/>
      <c r="D57" s="151"/>
      <c r="E57" s="151"/>
      <c r="P57" s="260"/>
      <c r="Q57" s="261"/>
      <c r="R57" s="262"/>
      <c r="S57" s="263"/>
      <c r="T57" s="263"/>
      <c r="U57" s="253"/>
    </row>
    <row r="58" spans="1:21" x14ac:dyDescent="0.35">
      <c r="A58" s="447"/>
      <c r="B58" s="447"/>
      <c r="C58" s="447"/>
      <c r="D58" s="151"/>
      <c r="E58" s="151"/>
      <c r="P58" s="260"/>
      <c r="Q58" s="261"/>
      <c r="R58" s="262"/>
      <c r="S58" s="263"/>
      <c r="T58" s="263"/>
      <c r="U58" s="253"/>
    </row>
    <row r="59" spans="1:21" x14ac:dyDescent="0.35">
      <c r="A59" s="447"/>
      <c r="B59" s="447"/>
      <c r="C59" s="447"/>
      <c r="D59" s="151"/>
      <c r="E59" s="151"/>
      <c r="P59" s="260"/>
      <c r="Q59" s="261"/>
      <c r="R59" s="262"/>
      <c r="S59" s="263"/>
      <c r="T59" s="263"/>
      <c r="U59" s="253"/>
    </row>
    <row r="60" spans="1:21" x14ac:dyDescent="0.35">
      <c r="B60" s="447"/>
      <c r="C60" s="447"/>
      <c r="D60" s="151"/>
      <c r="E60" s="151"/>
      <c r="F60" s="316"/>
      <c r="P60" s="260"/>
      <c r="Q60" s="261"/>
      <c r="R60" s="262"/>
      <c r="S60" s="263"/>
      <c r="T60" s="263"/>
      <c r="U60" s="253"/>
    </row>
    <row r="61" spans="1:21" ht="43.5" x14ac:dyDescent="0.35">
      <c r="B61" s="447"/>
      <c r="C61" s="447"/>
      <c r="D61" s="449" t="s">
        <v>238</v>
      </c>
      <c r="E61" s="449" t="s">
        <v>239</v>
      </c>
      <c r="F61" s="449" t="s">
        <v>240</v>
      </c>
      <c r="G61" s="449" t="s">
        <v>241</v>
      </c>
      <c r="H61" s="449" t="s">
        <v>242</v>
      </c>
      <c r="P61" s="260"/>
      <c r="Q61" s="261"/>
      <c r="R61" s="262"/>
      <c r="S61" s="263"/>
      <c r="T61" s="263"/>
      <c r="U61" s="253"/>
    </row>
    <row r="62" spans="1:21" x14ac:dyDescent="0.35">
      <c r="B62" s="447"/>
      <c r="C62" s="151"/>
      <c r="D62" s="365">
        <v>1419579.07</v>
      </c>
      <c r="E62" s="365">
        <v>40602.36</v>
      </c>
      <c r="F62" s="365">
        <v>1102785.94</v>
      </c>
      <c r="G62" s="365">
        <v>1399095.45</v>
      </c>
      <c r="H62" s="365">
        <v>20483.620000000112</v>
      </c>
      <c r="P62" s="260"/>
      <c r="Q62" s="261"/>
      <c r="R62" s="262"/>
      <c r="S62" s="263"/>
      <c r="T62" s="263"/>
      <c r="U62" s="253"/>
    </row>
    <row r="63" spans="1:21" x14ac:dyDescent="0.35">
      <c r="B63" s="447"/>
      <c r="C63" s="151"/>
      <c r="D63" s="151"/>
      <c r="E63" s="151"/>
      <c r="F63" s="316"/>
      <c r="G63" s="316"/>
      <c r="P63" s="260"/>
      <c r="Q63" s="261"/>
      <c r="R63" s="262"/>
      <c r="S63" s="263"/>
      <c r="T63" s="263"/>
      <c r="U63" s="253"/>
    </row>
    <row r="64" spans="1:21" x14ac:dyDescent="0.35">
      <c r="B64" s="447"/>
      <c r="C64" s="151"/>
      <c r="D64" s="151"/>
      <c r="E64" s="151"/>
      <c r="F64" s="316"/>
      <c r="G64" s="316"/>
      <c r="P64" s="260"/>
      <c r="Q64" s="261"/>
      <c r="R64" s="262"/>
      <c r="S64" s="263"/>
      <c r="T64" s="263"/>
      <c r="U64" s="253"/>
    </row>
    <row r="65" spans="2:21" x14ac:dyDescent="0.35">
      <c r="B65" s="447"/>
      <c r="C65" s="151"/>
      <c r="D65" s="151"/>
      <c r="E65" s="151"/>
      <c r="F65" s="316"/>
      <c r="G65" s="316"/>
      <c r="P65" s="260"/>
      <c r="Q65" s="261"/>
      <c r="R65" s="262"/>
      <c r="S65" s="263"/>
      <c r="T65" s="263"/>
      <c r="U65" s="253"/>
    </row>
    <row r="66" spans="2:21" x14ac:dyDescent="0.35">
      <c r="B66" s="447"/>
      <c r="C66" s="151"/>
      <c r="D66" s="151"/>
      <c r="E66" s="151"/>
      <c r="F66" s="316"/>
      <c r="G66" s="316"/>
      <c r="P66" s="260"/>
      <c r="Q66" s="261"/>
      <c r="R66" s="262"/>
      <c r="S66" s="263"/>
      <c r="T66" s="263"/>
      <c r="U66" s="253"/>
    </row>
    <row r="67" spans="2:21" x14ac:dyDescent="0.35">
      <c r="B67" s="447"/>
      <c r="C67" s="151"/>
      <c r="D67" s="151"/>
      <c r="E67" s="151"/>
      <c r="F67" s="316"/>
      <c r="G67" s="316"/>
      <c r="P67" s="260"/>
      <c r="Q67" s="261"/>
      <c r="R67" s="262"/>
      <c r="S67" s="263"/>
      <c r="T67" s="263"/>
      <c r="U67" s="253"/>
    </row>
    <row r="68" spans="2:21" x14ac:dyDescent="0.35">
      <c r="B68" s="447"/>
      <c r="C68" s="151"/>
      <c r="D68" s="151"/>
      <c r="E68" s="151"/>
      <c r="F68" s="316"/>
      <c r="G68" s="316"/>
      <c r="P68" s="260"/>
      <c r="Q68" s="261"/>
      <c r="R68" s="262"/>
      <c r="S68" s="263"/>
      <c r="T68" s="263"/>
      <c r="U68" s="253"/>
    </row>
    <row r="69" spans="2:21" x14ac:dyDescent="0.35">
      <c r="B69" s="447"/>
      <c r="C69" s="151"/>
      <c r="D69" s="151"/>
      <c r="E69" s="151"/>
      <c r="F69" s="316"/>
      <c r="G69" s="316"/>
    </row>
    <row r="70" spans="2:21" x14ac:dyDescent="0.35">
      <c r="B70" s="151"/>
      <c r="C70" s="151"/>
      <c r="D70" s="151"/>
      <c r="E70" s="151"/>
      <c r="F70" s="316"/>
      <c r="G70" s="316"/>
    </row>
    <row r="71" spans="2:21" x14ac:dyDescent="0.35">
      <c r="B71" s="151"/>
      <c r="C71" s="151"/>
      <c r="D71" s="151"/>
      <c r="E71" s="151"/>
      <c r="F71" s="316"/>
      <c r="G71" s="316"/>
    </row>
    <row r="72" spans="2:21" x14ac:dyDescent="0.35">
      <c r="B72" s="151"/>
      <c r="C72" s="151"/>
      <c r="D72" s="151"/>
      <c r="E72" s="151"/>
      <c r="F72" s="316"/>
      <c r="G72" s="316"/>
    </row>
    <row r="73" spans="2:21" x14ac:dyDescent="0.35">
      <c r="B73" s="151"/>
      <c r="C73" s="151"/>
      <c r="D73" s="151"/>
      <c r="E73" s="151"/>
      <c r="F73" s="316"/>
      <c r="G73" s="316"/>
    </row>
    <row r="74" spans="2:21" x14ac:dyDescent="0.35">
      <c r="B74" s="151"/>
      <c r="C74" s="151"/>
      <c r="D74" s="151"/>
      <c r="E74" s="151"/>
      <c r="F74" s="316"/>
      <c r="G74" s="316"/>
    </row>
    <row r="75" spans="2:21" x14ac:dyDescent="0.35">
      <c r="B75" s="151"/>
      <c r="C75" s="151"/>
      <c r="D75" s="151"/>
      <c r="E75" s="151"/>
      <c r="F75" s="316"/>
      <c r="G75" s="316"/>
    </row>
    <row r="76" spans="2:21" x14ac:dyDescent="0.35">
      <c r="B76" s="151"/>
      <c r="C76" s="151"/>
      <c r="D76" s="151"/>
      <c r="E76" s="151"/>
      <c r="F76" s="316"/>
      <c r="G76" s="316"/>
    </row>
    <row r="77" spans="2:21" x14ac:dyDescent="0.35">
      <c r="B77" s="151"/>
      <c r="C77" s="151"/>
      <c r="D77" s="151"/>
      <c r="E77" s="151"/>
      <c r="F77" s="316"/>
      <c r="G77" s="316"/>
    </row>
    <row r="78" spans="2:21" x14ac:dyDescent="0.35">
      <c r="B78" s="151"/>
      <c r="C78" s="151"/>
      <c r="D78" s="151"/>
      <c r="E78" s="151"/>
      <c r="F78" s="316"/>
      <c r="G78" s="316"/>
    </row>
    <row r="79" spans="2:21" x14ac:dyDescent="0.35">
      <c r="B79" s="151"/>
      <c r="C79" s="151"/>
      <c r="D79" s="151"/>
      <c r="E79" s="151"/>
      <c r="F79" s="316"/>
      <c r="G79" s="316"/>
    </row>
    <row r="80" spans="2:21" x14ac:dyDescent="0.35">
      <c r="B80" s="151"/>
      <c r="C80" s="151"/>
      <c r="D80" s="151"/>
      <c r="E80" s="151"/>
      <c r="F80" s="316"/>
      <c r="G80" s="316"/>
    </row>
    <row r="81" spans="2:7" x14ac:dyDescent="0.35">
      <c r="B81" s="151"/>
      <c r="C81" s="151"/>
      <c r="D81" s="151"/>
      <c r="E81" s="151"/>
      <c r="F81" s="316"/>
      <c r="G81" s="316"/>
    </row>
    <row r="82" spans="2:7" x14ac:dyDescent="0.35">
      <c r="B82" s="151"/>
      <c r="C82" s="151"/>
      <c r="D82" s="151"/>
      <c r="E82" s="151"/>
      <c r="F82" s="316"/>
      <c r="G82" s="316"/>
    </row>
    <row r="83" spans="2:7" x14ac:dyDescent="0.35">
      <c r="B83" s="151"/>
      <c r="C83" s="151"/>
      <c r="D83" s="151"/>
      <c r="E83" s="151"/>
      <c r="F83" s="316"/>
      <c r="G83" s="316"/>
    </row>
    <row r="84" spans="2:7" x14ac:dyDescent="0.35">
      <c r="B84" s="151"/>
      <c r="C84" s="151"/>
      <c r="D84" s="151"/>
      <c r="E84" s="151"/>
      <c r="F84" s="316"/>
      <c r="G84" s="316"/>
    </row>
    <row r="85" spans="2:7" x14ac:dyDescent="0.35">
      <c r="B85" s="151"/>
      <c r="C85" s="151"/>
      <c r="D85" s="151"/>
      <c r="E85" s="151"/>
      <c r="F85" s="316"/>
      <c r="G85" s="316"/>
    </row>
    <row r="86" spans="2:7" x14ac:dyDescent="0.35">
      <c r="B86" s="151"/>
      <c r="C86" s="151"/>
      <c r="D86" s="151"/>
      <c r="E86" s="151"/>
      <c r="F86" s="316"/>
      <c r="G86" s="316"/>
    </row>
    <row r="87" spans="2:7" x14ac:dyDescent="0.35">
      <c r="B87" s="151"/>
      <c r="C87" s="151"/>
      <c r="D87" s="151"/>
      <c r="E87" s="151"/>
      <c r="F87" s="316"/>
      <c r="G87" s="316"/>
    </row>
    <row r="88" spans="2:7" x14ac:dyDescent="0.35">
      <c r="B88" s="151"/>
      <c r="C88" s="151"/>
      <c r="D88" s="151"/>
      <c r="E88" s="151"/>
      <c r="F88" s="316"/>
      <c r="G88" s="316"/>
    </row>
    <row r="89" spans="2:7" x14ac:dyDescent="0.35">
      <c r="B89" s="151"/>
      <c r="C89" s="151"/>
      <c r="D89" s="151"/>
      <c r="E89" s="151"/>
      <c r="F89" s="316"/>
      <c r="G89" s="316"/>
    </row>
    <row r="90" spans="2:7" x14ac:dyDescent="0.35">
      <c r="B90" s="151"/>
      <c r="C90" s="151"/>
      <c r="D90" s="151"/>
      <c r="E90" s="151"/>
      <c r="F90" s="316"/>
      <c r="G90" s="316"/>
    </row>
    <row r="91" spans="2:7" x14ac:dyDescent="0.35">
      <c r="B91" s="151"/>
      <c r="C91" s="151"/>
      <c r="D91" s="151"/>
      <c r="E91" s="151"/>
      <c r="F91" s="316"/>
      <c r="G91" s="316"/>
    </row>
    <row r="92" spans="2:7" x14ac:dyDescent="0.35">
      <c r="B92" s="151"/>
      <c r="C92" s="151"/>
      <c r="D92" s="151"/>
      <c r="E92" s="151"/>
      <c r="F92" s="316"/>
      <c r="G92" s="316"/>
    </row>
    <row r="93" spans="2:7" x14ac:dyDescent="0.35">
      <c r="B93" s="151"/>
      <c r="C93" s="151"/>
      <c r="D93" s="151"/>
      <c r="E93" s="151"/>
      <c r="F93" s="316"/>
      <c r="G93" s="316"/>
    </row>
    <row r="94" spans="2:7" x14ac:dyDescent="0.35">
      <c r="B94" s="151"/>
      <c r="C94" s="151"/>
      <c r="D94" s="151"/>
      <c r="E94" s="151"/>
      <c r="F94" s="316"/>
      <c r="G94" s="316"/>
    </row>
    <row r="95" spans="2:7" x14ac:dyDescent="0.35">
      <c r="B95" s="151"/>
      <c r="C95" s="151"/>
      <c r="D95" s="151"/>
      <c r="E95" s="151"/>
      <c r="F95" s="316"/>
      <c r="G95" s="316"/>
    </row>
    <row r="96" spans="2:7" x14ac:dyDescent="0.35">
      <c r="B96" s="151"/>
      <c r="C96" s="151"/>
      <c r="D96" s="151"/>
      <c r="E96" s="151"/>
      <c r="F96" s="316"/>
      <c r="G96" s="316"/>
    </row>
    <row r="97" spans="2:7" x14ac:dyDescent="0.35">
      <c r="B97" s="151"/>
      <c r="C97" s="151"/>
      <c r="D97" s="151"/>
      <c r="E97" s="151"/>
      <c r="F97" s="316"/>
      <c r="G97" s="316"/>
    </row>
    <row r="98" spans="2:7" x14ac:dyDescent="0.35">
      <c r="B98" s="151"/>
      <c r="C98" s="151"/>
      <c r="D98" s="151"/>
      <c r="E98" s="151"/>
      <c r="F98" s="316"/>
      <c r="G98" s="316"/>
    </row>
    <row r="99" spans="2:7" x14ac:dyDescent="0.35">
      <c r="B99" s="151"/>
      <c r="C99" s="151"/>
      <c r="D99" s="151"/>
      <c r="E99" s="151"/>
      <c r="F99" s="316"/>
      <c r="G99" s="316"/>
    </row>
    <row r="100" spans="2:7" x14ac:dyDescent="0.35">
      <c r="B100" s="151"/>
      <c r="C100" s="151"/>
      <c r="D100" s="151"/>
      <c r="E100" s="151"/>
      <c r="F100" s="316"/>
      <c r="G100" s="316"/>
    </row>
    <row r="101" spans="2:7" x14ac:dyDescent="0.35">
      <c r="B101" s="151"/>
      <c r="C101" s="151"/>
      <c r="D101" s="151"/>
      <c r="E101" s="151"/>
      <c r="F101" s="316"/>
      <c r="G101" s="316"/>
    </row>
    <row r="102" spans="2:7" x14ac:dyDescent="0.35">
      <c r="B102" s="151"/>
      <c r="C102" s="151"/>
      <c r="D102" s="151"/>
      <c r="E102" s="151"/>
      <c r="F102" s="316"/>
      <c r="G102" s="316"/>
    </row>
    <row r="103" spans="2:7" x14ac:dyDescent="0.35">
      <c r="B103" s="151"/>
      <c r="C103" s="151"/>
      <c r="D103" s="151"/>
      <c r="E103" s="151"/>
      <c r="F103" s="316"/>
      <c r="G103" s="316"/>
    </row>
    <row r="104" spans="2:7" x14ac:dyDescent="0.35">
      <c r="B104" s="151"/>
      <c r="C104" s="151"/>
      <c r="D104" s="151"/>
      <c r="E104" s="151"/>
      <c r="F104" s="316"/>
      <c r="G104" s="316"/>
    </row>
    <row r="105" spans="2:7" x14ac:dyDescent="0.35">
      <c r="B105" s="151"/>
      <c r="C105" s="151"/>
      <c r="D105" s="151"/>
      <c r="E105" s="151"/>
      <c r="F105" s="316"/>
      <c r="G105" s="316"/>
    </row>
    <row r="106" spans="2:7" x14ac:dyDescent="0.35">
      <c r="B106" s="151"/>
      <c r="C106" s="151"/>
      <c r="D106" s="151"/>
      <c r="E106" s="151"/>
      <c r="F106" s="316"/>
      <c r="G106" s="316"/>
    </row>
    <row r="107" spans="2:7" x14ac:dyDescent="0.35">
      <c r="B107" s="151"/>
      <c r="C107" s="151"/>
      <c r="D107" s="151"/>
      <c r="E107" s="151"/>
      <c r="F107" s="316"/>
      <c r="G107" s="316"/>
    </row>
    <row r="108" spans="2:7" x14ac:dyDescent="0.35">
      <c r="B108" s="151"/>
      <c r="C108" s="151"/>
      <c r="D108" s="151"/>
      <c r="E108" s="151"/>
      <c r="F108" s="316"/>
      <c r="G108" s="316"/>
    </row>
    <row r="109" spans="2:7" x14ac:dyDescent="0.35">
      <c r="B109" s="151"/>
      <c r="C109" s="151"/>
      <c r="D109" s="151"/>
      <c r="E109" s="151"/>
      <c r="F109" s="316"/>
      <c r="G109" s="316"/>
    </row>
    <row r="110" spans="2:7" x14ac:dyDescent="0.35">
      <c r="B110" s="151"/>
      <c r="C110" s="151"/>
      <c r="D110" s="151"/>
      <c r="E110" s="151"/>
      <c r="F110" s="316"/>
      <c r="G110" s="316"/>
    </row>
    <row r="111" spans="2:7" x14ac:dyDescent="0.35">
      <c r="B111" s="151"/>
      <c r="C111" s="151"/>
      <c r="D111" s="151"/>
      <c r="E111" s="151"/>
      <c r="F111" s="316"/>
      <c r="G111" s="316"/>
    </row>
    <row r="112" spans="2:7" x14ac:dyDescent="0.35">
      <c r="B112" s="151"/>
      <c r="C112" s="151"/>
      <c r="D112" s="151"/>
      <c r="E112" s="151"/>
      <c r="F112" s="316"/>
      <c r="G112" s="316"/>
    </row>
    <row r="113" spans="2:7" x14ac:dyDescent="0.35">
      <c r="B113" s="151"/>
      <c r="C113" s="151"/>
      <c r="D113" s="151"/>
      <c r="E113" s="151"/>
      <c r="F113" s="316"/>
      <c r="G113" s="316"/>
    </row>
    <row r="114" spans="2:7" x14ac:dyDescent="0.35">
      <c r="B114" s="151"/>
      <c r="C114" s="151"/>
      <c r="D114" s="151"/>
      <c r="E114" s="151"/>
      <c r="F114" s="316"/>
      <c r="G114" s="316"/>
    </row>
    <row r="115" spans="2:7" x14ac:dyDescent="0.35">
      <c r="B115" s="151"/>
      <c r="C115" s="151"/>
      <c r="D115" s="151"/>
      <c r="E115" s="151"/>
      <c r="F115" s="316"/>
      <c r="G115" s="316"/>
    </row>
    <row r="116" spans="2:7" x14ac:dyDescent="0.35">
      <c r="B116" s="151"/>
      <c r="C116" s="151"/>
      <c r="D116" s="151"/>
      <c r="E116" s="151"/>
      <c r="F116" s="316"/>
      <c r="G116" s="316"/>
    </row>
    <row r="117" spans="2:7" x14ac:dyDescent="0.35">
      <c r="B117" s="151"/>
      <c r="C117" s="151"/>
      <c r="D117" s="151"/>
      <c r="E117" s="151"/>
      <c r="F117" s="316"/>
      <c r="G117" s="316"/>
    </row>
    <row r="118" spans="2:7" x14ac:dyDescent="0.35">
      <c r="B118" s="151"/>
      <c r="C118" s="151"/>
      <c r="D118" s="151"/>
      <c r="E118" s="151"/>
      <c r="F118" s="316"/>
      <c r="G118" s="316"/>
    </row>
    <row r="119" spans="2:7" x14ac:dyDescent="0.35">
      <c r="B119" s="151"/>
      <c r="C119" s="151"/>
      <c r="D119" s="151"/>
      <c r="E119" s="151"/>
      <c r="F119" s="316"/>
      <c r="G119" s="316"/>
    </row>
    <row r="120" spans="2:7" x14ac:dyDescent="0.35">
      <c r="B120" s="151"/>
      <c r="C120" s="151"/>
      <c r="D120" s="151"/>
      <c r="E120" s="151"/>
      <c r="F120" s="316"/>
      <c r="G120" s="316"/>
    </row>
    <row r="121" spans="2:7" x14ac:dyDescent="0.35">
      <c r="B121" s="151"/>
      <c r="C121" s="151"/>
      <c r="D121" s="151"/>
      <c r="E121" s="151"/>
      <c r="F121" s="316"/>
      <c r="G121" s="316"/>
    </row>
    <row r="122" spans="2:7" x14ac:dyDescent="0.35">
      <c r="B122" s="151"/>
      <c r="C122" s="151"/>
      <c r="D122" s="151"/>
      <c r="E122" s="151"/>
      <c r="F122" s="316"/>
      <c r="G122" s="316"/>
    </row>
    <row r="123" spans="2:7" x14ac:dyDescent="0.35">
      <c r="B123" s="151"/>
      <c r="C123" s="151"/>
      <c r="D123" s="151"/>
      <c r="E123" s="151"/>
      <c r="F123" s="316"/>
      <c r="G123" s="316"/>
    </row>
    <row r="124" spans="2:7" x14ac:dyDescent="0.35">
      <c r="B124" s="151"/>
      <c r="C124" s="151"/>
      <c r="D124" s="151"/>
      <c r="E124" s="151"/>
      <c r="F124" s="316"/>
      <c r="G124" s="316"/>
    </row>
    <row r="125" spans="2:7" x14ac:dyDescent="0.35">
      <c r="B125" s="151"/>
      <c r="C125" s="151"/>
      <c r="D125" s="151"/>
      <c r="E125" s="151"/>
      <c r="F125" s="316"/>
      <c r="G125" s="316"/>
    </row>
    <row r="126" spans="2:7" x14ac:dyDescent="0.35">
      <c r="B126" s="151"/>
      <c r="C126" s="151"/>
      <c r="D126" s="151"/>
      <c r="E126" s="151"/>
      <c r="F126" s="316"/>
      <c r="G126" s="316"/>
    </row>
    <row r="127" spans="2:7" x14ac:dyDescent="0.35">
      <c r="B127" s="151"/>
      <c r="C127" s="151"/>
      <c r="D127" s="151"/>
      <c r="E127" s="151"/>
      <c r="F127" s="316"/>
      <c r="G127" s="316"/>
    </row>
    <row r="128" spans="2:7" x14ac:dyDescent="0.35">
      <c r="B128" s="151"/>
      <c r="C128" s="151"/>
      <c r="D128" s="151"/>
      <c r="E128" s="151"/>
      <c r="F128" s="316"/>
      <c r="G128" s="316"/>
    </row>
    <row r="129" spans="2:7" x14ac:dyDescent="0.35">
      <c r="B129" s="151"/>
      <c r="C129" s="151"/>
      <c r="D129" s="151"/>
      <c r="E129" s="151"/>
      <c r="F129" s="316"/>
      <c r="G129" s="316"/>
    </row>
    <row r="130" spans="2:7" x14ac:dyDescent="0.35">
      <c r="B130" s="151"/>
      <c r="C130" s="151"/>
      <c r="D130" s="151"/>
      <c r="E130" s="151"/>
      <c r="F130" s="316"/>
      <c r="G130" s="316"/>
    </row>
    <row r="131" spans="2:7" x14ac:dyDescent="0.35">
      <c r="B131" s="151"/>
      <c r="C131" s="151"/>
      <c r="D131" s="151"/>
      <c r="E131" s="151"/>
      <c r="F131" s="316"/>
      <c r="G131" s="316"/>
    </row>
    <row r="132" spans="2:7" x14ac:dyDescent="0.35">
      <c r="B132" s="151"/>
      <c r="C132" s="151"/>
      <c r="D132" s="151"/>
      <c r="E132" s="151"/>
      <c r="F132" s="316"/>
      <c r="G132" s="316"/>
    </row>
    <row r="133" spans="2:7" x14ac:dyDescent="0.35">
      <c r="B133" s="151"/>
      <c r="C133" s="151"/>
      <c r="D133" s="151"/>
      <c r="E133" s="151"/>
      <c r="F133" s="316"/>
      <c r="G133" s="316"/>
    </row>
    <row r="134" spans="2:7" x14ac:dyDescent="0.35">
      <c r="B134" s="151"/>
      <c r="C134" s="151"/>
      <c r="D134" s="151"/>
      <c r="E134" s="151"/>
      <c r="F134" s="316"/>
      <c r="G134" s="316"/>
    </row>
    <row r="135" spans="2:7" x14ac:dyDescent="0.35">
      <c r="B135" s="151"/>
      <c r="C135" s="151"/>
      <c r="D135" s="151"/>
      <c r="E135" s="151"/>
      <c r="F135" s="316"/>
      <c r="G135" s="316"/>
    </row>
    <row r="136" spans="2:7" x14ac:dyDescent="0.35">
      <c r="B136" s="151"/>
      <c r="C136" s="151"/>
      <c r="D136" s="151"/>
      <c r="E136" s="151"/>
      <c r="F136" s="316"/>
      <c r="G136" s="316"/>
    </row>
    <row r="137" spans="2:7" x14ac:dyDescent="0.35">
      <c r="B137" s="151"/>
      <c r="C137" s="151"/>
      <c r="D137" s="151"/>
      <c r="E137" s="151"/>
      <c r="F137" s="316"/>
      <c r="G137" s="316"/>
    </row>
    <row r="138" spans="2:7" x14ac:dyDescent="0.35">
      <c r="B138" s="151"/>
      <c r="C138" s="151"/>
      <c r="D138" s="151"/>
      <c r="E138" s="151"/>
      <c r="F138" s="316"/>
      <c r="G138" s="316"/>
    </row>
    <row r="139" spans="2:7" x14ac:dyDescent="0.35">
      <c r="B139" s="151"/>
      <c r="C139" s="151"/>
      <c r="D139" s="151"/>
      <c r="E139" s="151"/>
      <c r="F139" s="316"/>
      <c r="G139" s="316"/>
    </row>
    <row r="140" spans="2:7" x14ac:dyDescent="0.35">
      <c r="B140" s="151"/>
      <c r="C140" s="151"/>
      <c r="D140" s="151"/>
      <c r="E140" s="151"/>
      <c r="F140" s="316"/>
      <c r="G140" s="316"/>
    </row>
    <row r="141" spans="2:7" x14ac:dyDescent="0.35">
      <c r="B141" s="151"/>
      <c r="C141" s="151"/>
      <c r="D141" s="151"/>
      <c r="E141" s="151"/>
      <c r="F141" s="316"/>
      <c r="G141" s="316"/>
    </row>
    <row r="142" spans="2:7" x14ac:dyDescent="0.35">
      <c r="B142" s="151"/>
      <c r="C142" s="151"/>
      <c r="D142" s="151"/>
      <c r="E142" s="151"/>
      <c r="F142" s="316"/>
      <c r="G142" s="316"/>
    </row>
    <row r="143" spans="2:7" x14ac:dyDescent="0.35">
      <c r="B143" s="151"/>
      <c r="C143" s="151"/>
      <c r="D143" s="151"/>
      <c r="E143" s="151"/>
      <c r="F143" s="316"/>
      <c r="G143" s="316"/>
    </row>
    <row r="144" spans="2:7" x14ac:dyDescent="0.35">
      <c r="B144" s="151"/>
      <c r="C144" s="151"/>
      <c r="D144" s="151"/>
      <c r="E144" s="151"/>
      <c r="F144" s="316"/>
      <c r="G144" s="316"/>
    </row>
    <row r="145" spans="2:7" x14ac:dyDescent="0.35">
      <c r="B145" s="151"/>
      <c r="C145" s="151"/>
      <c r="D145" s="151"/>
      <c r="E145" s="151"/>
      <c r="F145" s="316"/>
      <c r="G145" s="316"/>
    </row>
    <row r="146" spans="2:7" x14ac:dyDescent="0.35">
      <c r="B146" s="151"/>
      <c r="C146" s="151"/>
      <c r="D146" s="151"/>
      <c r="E146" s="151"/>
      <c r="F146" s="316"/>
      <c r="G146" s="316"/>
    </row>
    <row r="147" spans="2:7" x14ac:dyDescent="0.35">
      <c r="B147" s="151"/>
      <c r="C147" s="151"/>
      <c r="D147" s="151"/>
      <c r="E147" s="151"/>
      <c r="F147" s="316"/>
      <c r="G147" s="316"/>
    </row>
    <row r="148" spans="2:7" x14ac:dyDescent="0.35">
      <c r="B148" s="151"/>
      <c r="C148" s="151"/>
      <c r="D148" s="151"/>
      <c r="E148" s="151"/>
      <c r="F148" s="316"/>
      <c r="G148" s="316"/>
    </row>
    <row r="149" spans="2:7" x14ac:dyDescent="0.35">
      <c r="B149" s="151"/>
      <c r="C149" s="151"/>
      <c r="D149" s="151"/>
      <c r="E149" s="151"/>
      <c r="F149" s="316"/>
      <c r="G149" s="316"/>
    </row>
    <row r="150" spans="2:7" x14ac:dyDescent="0.35">
      <c r="B150" s="151"/>
      <c r="C150" s="151"/>
      <c r="D150" s="151"/>
      <c r="E150" s="151"/>
      <c r="F150" s="316"/>
      <c r="G150" s="316"/>
    </row>
    <row r="151" spans="2:7" x14ac:dyDescent="0.35">
      <c r="B151" s="151"/>
      <c r="C151" s="151"/>
      <c r="D151" s="151"/>
      <c r="E151" s="151"/>
      <c r="F151" s="316"/>
      <c r="G151" s="316"/>
    </row>
    <row r="152" spans="2:7" x14ac:dyDescent="0.35">
      <c r="B152" s="151"/>
      <c r="C152" s="151"/>
      <c r="D152" s="151"/>
      <c r="E152" s="151"/>
      <c r="F152" s="316"/>
      <c r="G152" s="316"/>
    </row>
    <row r="153" spans="2:7" x14ac:dyDescent="0.35">
      <c r="B153" s="151"/>
      <c r="C153" s="151"/>
      <c r="D153" s="151"/>
      <c r="E153" s="151"/>
      <c r="F153" s="316"/>
      <c r="G153" s="316"/>
    </row>
    <row r="154" spans="2:7" x14ac:dyDescent="0.35">
      <c r="B154" s="151"/>
      <c r="C154" s="151"/>
      <c r="D154" s="151"/>
      <c r="E154" s="151"/>
      <c r="F154" s="316"/>
      <c r="G154" s="316"/>
    </row>
    <row r="155" spans="2:7" x14ac:dyDescent="0.35">
      <c r="B155" s="151"/>
      <c r="C155" s="151"/>
      <c r="D155" s="151"/>
      <c r="E155" s="151"/>
      <c r="F155" s="316"/>
      <c r="G155" s="316"/>
    </row>
    <row r="156" spans="2:7" x14ac:dyDescent="0.35">
      <c r="B156" s="151"/>
      <c r="C156" s="151"/>
      <c r="D156" s="151"/>
      <c r="E156" s="151"/>
      <c r="F156" s="316"/>
      <c r="G156" s="316"/>
    </row>
    <row r="157" spans="2:7" x14ac:dyDescent="0.35">
      <c r="B157" s="151"/>
      <c r="C157" s="151"/>
      <c r="D157" s="151"/>
      <c r="E157" s="151"/>
      <c r="F157" s="316"/>
      <c r="G157" s="316"/>
    </row>
    <row r="158" spans="2:7" x14ac:dyDescent="0.35">
      <c r="B158" s="151"/>
      <c r="C158" s="151"/>
      <c r="D158" s="151"/>
      <c r="E158" s="151"/>
      <c r="F158" s="316"/>
      <c r="G158" s="316"/>
    </row>
    <row r="159" spans="2:7" x14ac:dyDescent="0.35">
      <c r="B159" s="151"/>
      <c r="C159" s="151"/>
      <c r="D159" s="151"/>
      <c r="E159" s="151"/>
      <c r="F159" s="316"/>
      <c r="G159" s="316"/>
    </row>
    <row r="160" spans="2:7" x14ac:dyDescent="0.35">
      <c r="B160" s="151"/>
      <c r="C160" s="151"/>
      <c r="D160" s="151"/>
      <c r="E160" s="151"/>
      <c r="F160" s="316"/>
      <c r="G160" s="316"/>
    </row>
    <row r="161" spans="2:7" x14ac:dyDescent="0.35">
      <c r="B161" s="151"/>
      <c r="C161" s="151"/>
      <c r="D161" s="151"/>
      <c r="E161" s="151"/>
      <c r="F161" s="316"/>
      <c r="G161" s="316"/>
    </row>
    <row r="162" spans="2:7" x14ac:dyDescent="0.35">
      <c r="B162" s="151"/>
      <c r="C162" s="151"/>
      <c r="D162" s="151"/>
      <c r="E162" s="151"/>
      <c r="F162" s="316"/>
      <c r="G162" s="316"/>
    </row>
    <row r="163" spans="2:7" x14ac:dyDescent="0.35">
      <c r="B163" s="151"/>
      <c r="C163" s="151"/>
      <c r="D163" s="151"/>
      <c r="E163" s="151"/>
      <c r="F163" s="316"/>
      <c r="G163" s="316"/>
    </row>
    <row r="164" spans="2:7" x14ac:dyDescent="0.35">
      <c r="B164" s="151"/>
      <c r="C164" s="151"/>
      <c r="D164" s="151"/>
      <c r="E164" s="151"/>
      <c r="F164" s="316"/>
      <c r="G164" s="316"/>
    </row>
    <row r="165" spans="2:7" x14ac:dyDescent="0.35">
      <c r="B165" s="151"/>
      <c r="C165" s="151"/>
      <c r="D165" s="151"/>
      <c r="E165" s="151"/>
      <c r="F165" s="316"/>
      <c r="G165" s="316"/>
    </row>
    <row r="166" spans="2:7" x14ac:dyDescent="0.35">
      <c r="B166" s="151"/>
      <c r="C166" s="151"/>
      <c r="D166" s="151"/>
      <c r="E166" s="151"/>
      <c r="F166" s="316"/>
      <c r="G166" s="316"/>
    </row>
    <row r="167" spans="2:7" x14ac:dyDescent="0.35">
      <c r="B167" s="151"/>
      <c r="C167" s="151"/>
      <c r="D167" s="151"/>
      <c r="E167" s="151"/>
      <c r="F167" s="316"/>
      <c r="G167" s="316"/>
    </row>
    <row r="168" spans="2:7" x14ac:dyDescent="0.35">
      <c r="B168" s="151"/>
      <c r="C168" s="151"/>
      <c r="D168" s="151"/>
      <c r="E168" s="151"/>
      <c r="F168" s="316"/>
      <c r="G168" s="316"/>
    </row>
    <row r="169" spans="2:7" x14ac:dyDescent="0.35">
      <c r="B169" s="151"/>
      <c r="C169" s="151"/>
      <c r="D169" s="151"/>
      <c r="E169" s="151"/>
      <c r="F169" s="316"/>
      <c r="G169" s="316"/>
    </row>
    <row r="170" spans="2:7" x14ac:dyDescent="0.35">
      <c r="B170" s="151"/>
      <c r="C170" s="151"/>
      <c r="D170" s="151"/>
      <c r="E170" s="151"/>
      <c r="F170" s="316"/>
      <c r="G170" s="316"/>
    </row>
    <row r="171" spans="2:7" x14ac:dyDescent="0.35">
      <c r="B171" s="151"/>
      <c r="C171" s="151"/>
      <c r="D171" s="151"/>
      <c r="E171" s="151"/>
      <c r="F171" s="316"/>
      <c r="G171" s="316"/>
    </row>
    <row r="172" spans="2:7" x14ac:dyDescent="0.35">
      <c r="C172" s="151"/>
      <c r="D172" s="151"/>
      <c r="E172" s="151"/>
      <c r="F172" s="316"/>
      <c r="G172" s="316"/>
    </row>
    <row r="173" spans="2:7" x14ac:dyDescent="0.35">
      <c r="C173" s="151"/>
      <c r="D173" s="151"/>
      <c r="E173" s="151"/>
      <c r="F173" s="316"/>
      <c r="G173" s="316"/>
    </row>
    <row r="174" spans="2:7" x14ac:dyDescent="0.35">
      <c r="C174" s="151"/>
      <c r="D174" s="151"/>
      <c r="E174" s="151"/>
      <c r="F174" s="316"/>
      <c r="G174" s="316"/>
    </row>
    <row r="175" spans="2:7" x14ac:dyDescent="0.35">
      <c r="C175" s="151"/>
      <c r="D175" s="151"/>
      <c r="E175" s="151"/>
      <c r="F175" s="316"/>
      <c r="G175" s="316"/>
    </row>
    <row r="176" spans="2:7" x14ac:dyDescent="0.35">
      <c r="C176" s="151"/>
      <c r="D176" s="151"/>
      <c r="E176" s="151"/>
      <c r="F176" s="316"/>
      <c r="G176" s="316"/>
    </row>
    <row r="177" spans="1:7" x14ac:dyDescent="0.35">
      <c r="C177" s="151"/>
      <c r="D177" s="151"/>
      <c r="E177" s="151"/>
      <c r="F177" s="316"/>
      <c r="G177" s="316"/>
    </row>
    <row r="178" spans="1:7" x14ac:dyDescent="0.35">
      <c r="C178" s="151"/>
      <c r="D178" s="151"/>
      <c r="E178" s="151"/>
      <c r="F178" s="316"/>
      <c r="G178" s="316"/>
    </row>
    <row r="179" spans="1:7" x14ac:dyDescent="0.35">
      <c r="C179" s="151"/>
      <c r="D179" s="151"/>
      <c r="E179" s="151"/>
      <c r="F179" s="316"/>
      <c r="G179" s="316"/>
    </row>
    <row r="180" spans="1:7" x14ac:dyDescent="0.35">
      <c r="C180" s="151"/>
      <c r="D180" s="151"/>
      <c r="E180" s="151"/>
      <c r="F180" s="316"/>
      <c r="G180" s="316"/>
    </row>
    <row r="181" spans="1:7" x14ac:dyDescent="0.35">
      <c r="C181" s="151"/>
      <c r="D181" s="151"/>
      <c r="E181" s="151"/>
      <c r="F181" s="316"/>
      <c r="G181" s="316"/>
    </row>
    <row r="182" spans="1:7" x14ac:dyDescent="0.35">
      <c r="C182" s="151"/>
      <c r="D182" s="151"/>
      <c r="E182" s="151"/>
      <c r="F182" s="316"/>
      <c r="G182" s="316"/>
    </row>
    <row r="183" spans="1:7" x14ac:dyDescent="0.35">
      <c r="A183" s="317"/>
      <c r="C183" s="151"/>
      <c r="D183" s="151"/>
      <c r="E183" s="151"/>
      <c r="F183" s="316"/>
      <c r="G183" s="316"/>
    </row>
    <row r="184" spans="1:7" x14ac:dyDescent="0.35">
      <c r="C184" s="151"/>
      <c r="D184" s="151"/>
      <c r="E184" s="151"/>
      <c r="F184" s="316"/>
      <c r="G184" s="316"/>
    </row>
    <row r="185" spans="1:7" x14ac:dyDescent="0.35">
      <c r="C185" s="151"/>
      <c r="D185" s="151"/>
      <c r="E185" s="151"/>
      <c r="F185" s="316"/>
      <c r="G185" s="316"/>
    </row>
    <row r="186" spans="1:7" x14ac:dyDescent="0.35">
      <c r="A186" s="317"/>
      <c r="C186" s="151"/>
      <c r="D186" s="151"/>
      <c r="E186" s="151"/>
      <c r="F186" s="316"/>
      <c r="G186" s="316"/>
    </row>
    <row r="187" spans="1:7" x14ac:dyDescent="0.35">
      <c r="A187" s="317"/>
      <c r="C187" s="151"/>
      <c r="D187" s="151"/>
      <c r="E187" s="151"/>
      <c r="F187" s="316"/>
      <c r="G187" s="316"/>
    </row>
    <row r="188" spans="1:7" x14ac:dyDescent="0.35">
      <c r="A188" s="317"/>
      <c r="C188" s="151"/>
      <c r="D188" s="151"/>
      <c r="E188" s="151"/>
      <c r="F188" s="316"/>
      <c r="G188" s="316"/>
    </row>
    <row r="189" spans="1:7" x14ac:dyDescent="0.35">
      <c r="C189" s="151"/>
      <c r="D189" s="151"/>
      <c r="E189" s="151"/>
      <c r="F189" s="316"/>
      <c r="G189" s="316"/>
    </row>
    <row r="190" spans="1:7" x14ac:dyDescent="0.35">
      <c r="A190" s="318"/>
      <c r="C190" s="151"/>
      <c r="D190" s="151"/>
      <c r="E190" s="151"/>
      <c r="F190" s="316"/>
      <c r="G190" s="316"/>
    </row>
    <row r="191" spans="1:7" x14ac:dyDescent="0.35">
      <c r="C191" s="151"/>
      <c r="D191" s="151"/>
      <c r="E191" s="151"/>
      <c r="F191" s="316"/>
      <c r="G191" s="316"/>
    </row>
    <row r="192" spans="1:7" x14ac:dyDescent="0.35">
      <c r="C192" s="151"/>
      <c r="D192" s="151"/>
      <c r="E192" s="151"/>
      <c r="F192" s="316"/>
      <c r="G192" s="316"/>
    </row>
    <row r="193" spans="3:7" x14ac:dyDescent="0.35">
      <c r="C193" s="151"/>
      <c r="D193" s="151"/>
      <c r="E193" s="151"/>
      <c r="F193" s="316"/>
      <c r="G193" s="316"/>
    </row>
    <row r="194" spans="3:7" x14ac:dyDescent="0.35">
      <c r="C194" s="151"/>
      <c r="D194" s="151"/>
      <c r="E194" s="151"/>
      <c r="F194" s="316"/>
      <c r="G194" s="316"/>
    </row>
    <row r="195" spans="3:7" x14ac:dyDescent="0.35">
      <c r="C195" s="151"/>
      <c r="D195" s="151"/>
      <c r="E195" s="151"/>
      <c r="F195" s="316"/>
      <c r="G195" s="316"/>
    </row>
    <row r="196" spans="3:7" x14ac:dyDescent="0.35">
      <c r="C196" s="151"/>
      <c r="D196" s="151"/>
      <c r="E196" s="151"/>
      <c r="F196" s="316"/>
      <c r="G196" s="316"/>
    </row>
    <row r="197" spans="3:7" x14ac:dyDescent="0.35">
      <c r="C197" s="151"/>
      <c r="D197" s="151"/>
      <c r="E197" s="151"/>
      <c r="F197" s="316"/>
      <c r="G197" s="316"/>
    </row>
    <row r="198" spans="3:7" x14ac:dyDescent="0.35">
      <c r="C198" s="151"/>
      <c r="D198" s="151"/>
      <c r="E198" s="151"/>
      <c r="F198" s="316"/>
      <c r="G198" s="316"/>
    </row>
    <row r="199" spans="3:7" x14ac:dyDescent="0.35">
      <c r="C199" s="151"/>
      <c r="D199" s="151"/>
      <c r="E199" s="151"/>
      <c r="F199" s="316"/>
      <c r="G199" s="316"/>
    </row>
    <row r="200" spans="3:7" x14ac:dyDescent="0.35">
      <c r="C200" s="151"/>
      <c r="D200" s="151"/>
      <c r="E200" s="151"/>
      <c r="F200" s="316"/>
      <c r="G200" s="316"/>
    </row>
    <row r="201" spans="3:7" x14ac:dyDescent="0.35">
      <c r="C201" s="151"/>
      <c r="D201" s="151"/>
      <c r="E201" s="151"/>
      <c r="F201" s="316"/>
      <c r="G201" s="316"/>
    </row>
    <row r="202" spans="3:7" x14ac:dyDescent="0.35">
      <c r="C202" s="151"/>
      <c r="D202" s="151"/>
      <c r="E202" s="151"/>
      <c r="F202" s="316"/>
      <c r="G202" s="316"/>
    </row>
    <row r="203" spans="3:7" x14ac:dyDescent="0.35">
      <c r="C203" s="151"/>
      <c r="D203" s="151"/>
      <c r="E203" s="151"/>
      <c r="F203" s="316"/>
      <c r="G203" s="316"/>
    </row>
    <row r="204" spans="3:7" x14ac:dyDescent="0.35">
      <c r="C204" s="151"/>
      <c r="D204" s="151"/>
      <c r="E204" s="151"/>
      <c r="F204" s="316"/>
      <c r="G204" s="316"/>
    </row>
    <row r="205" spans="3:7" x14ac:dyDescent="0.35">
      <c r="C205" s="151"/>
      <c r="D205" s="151"/>
      <c r="E205" s="151"/>
      <c r="F205" s="316"/>
      <c r="G205" s="316"/>
    </row>
    <row r="206" spans="3:7" x14ac:dyDescent="0.35">
      <c r="C206" s="151"/>
      <c r="D206" s="151"/>
      <c r="E206" s="151"/>
      <c r="F206" s="316"/>
      <c r="G206" s="316"/>
    </row>
    <row r="207" spans="3:7" x14ac:dyDescent="0.35">
      <c r="C207" s="151"/>
      <c r="D207" s="151"/>
      <c r="E207" s="151"/>
      <c r="F207" s="316"/>
      <c r="G207" s="316"/>
    </row>
    <row r="208" spans="3:7" x14ac:dyDescent="0.35">
      <c r="C208" s="151"/>
      <c r="D208" s="151"/>
      <c r="E208" s="151"/>
      <c r="F208" s="316"/>
      <c r="G208" s="316"/>
    </row>
    <row r="209" spans="3:7" x14ac:dyDescent="0.35">
      <c r="C209" s="151"/>
      <c r="D209" s="151"/>
      <c r="E209" s="151"/>
      <c r="F209" s="316"/>
      <c r="G209" s="316"/>
    </row>
    <row r="210" spans="3:7" x14ac:dyDescent="0.35">
      <c r="C210" s="151"/>
      <c r="D210" s="151"/>
      <c r="E210" s="151"/>
      <c r="F210" s="316"/>
      <c r="G210" s="316"/>
    </row>
    <row r="211" spans="3:7" x14ac:dyDescent="0.35">
      <c r="C211" s="151"/>
      <c r="D211" s="151"/>
      <c r="E211" s="151"/>
      <c r="F211" s="316"/>
      <c r="G211" s="316"/>
    </row>
    <row r="212" spans="3:7" x14ac:dyDescent="0.35">
      <c r="C212" s="151"/>
      <c r="D212" s="151"/>
      <c r="E212" s="151"/>
      <c r="F212" s="316"/>
      <c r="G212" s="316"/>
    </row>
    <row r="213" spans="3:7" x14ac:dyDescent="0.35">
      <c r="C213" s="151"/>
      <c r="D213" s="151"/>
      <c r="E213" s="151"/>
      <c r="F213" s="316"/>
      <c r="G213" s="316"/>
    </row>
    <row r="214" spans="3:7" x14ac:dyDescent="0.35">
      <c r="C214" s="151"/>
      <c r="D214" s="151"/>
      <c r="E214" s="151"/>
      <c r="F214" s="316"/>
      <c r="G214" s="316"/>
    </row>
    <row r="215" spans="3:7" x14ac:dyDescent="0.35">
      <c r="C215" s="151"/>
      <c r="D215" s="151"/>
      <c r="E215" s="151"/>
      <c r="F215" s="316"/>
      <c r="G215" s="316"/>
    </row>
    <row r="216" spans="3:7" x14ac:dyDescent="0.35">
      <c r="C216" s="151"/>
      <c r="D216" s="151"/>
      <c r="E216" s="151"/>
      <c r="F216" s="316"/>
      <c r="G216" s="316"/>
    </row>
    <row r="217" spans="3:7" x14ac:dyDescent="0.35">
      <c r="C217" s="151"/>
      <c r="D217" s="151"/>
      <c r="E217" s="151"/>
      <c r="F217" s="316"/>
      <c r="G217" s="316"/>
    </row>
    <row r="218" spans="3:7" x14ac:dyDescent="0.35">
      <c r="C218" s="151"/>
      <c r="D218" s="151"/>
      <c r="E218" s="151"/>
      <c r="F218" s="316"/>
      <c r="G218" s="316"/>
    </row>
    <row r="219" spans="3:7" x14ac:dyDescent="0.35">
      <c r="C219" s="151"/>
      <c r="D219" s="151"/>
      <c r="E219" s="151"/>
      <c r="F219" s="316"/>
      <c r="G219" s="316"/>
    </row>
    <row r="220" spans="3:7" x14ac:dyDescent="0.35">
      <c r="C220" s="151"/>
      <c r="D220" s="151"/>
      <c r="E220" s="151"/>
      <c r="F220" s="316"/>
      <c r="G220" s="316"/>
    </row>
    <row r="221" spans="3:7" x14ac:dyDescent="0.35">
      <c r="C221" s="151"/>
      <c r="D221" s="151"/>
      <c r="E221" s="151"/>
      <c r="F221" s="316"/>
      <c r="G221" s="316"/>
    </row>
    <row r="222" spans="3:7" x14ac:dyDescent="0.35">
      <c r="C222" s="151"/>
      <c r="D222" s="151"/>
      <c r="E222" s="151"/>
      <c r="F222" s="316"/>
      <c r="G222" s="316"/>
    </row>
    <row r="223" spans="3:7" x14ac:dyDescent="0.35">
      <c r="C223" s="151"/>
      <c r="D223" s="151"/>
      <c r="E223" s="151"/>
      <c r="F223" s="316"/>
      <c r="G223" s="316"/>
    </row>
    <row r="224" spans="3:7" x14ac:dyDescent="0.35">
      <c r="C224" s="151"/>
      <c r="D224" s="151"/>
      <c r="E224" s="151"/>
      <c r="F224" s="316"/>
      <c r="G224" s="316"/>
    </row>
    <row r="225" spans="3:7" x14ac:dyDescent="0.35">
      <c r="C225" s="151"/>
      <c r="D225" s="151"/>
      <c r="E225" s="151"/>
      <c r="F225" s="316"/>
      <c r="G225" s="316"/>
    </row>
    <row r="226" spans="3:7" x14ac:dyDescent="0.35">
      <c r="C226" s="151"/>
      <c r="D226" s="151"/>
      <c r="E226" s="151"/>
      <c r="F226" s="316"/>
      <c r="G226" s="316"/>
    </row>
    <row r="227" spans="3:7" x14ac:dyDescent="0.35">
      <c r="C227" s="151"/>
      <c r="D227" s="151"/>
      <c r="E227" s="151"/>
      <c r="F227" s="316"/>
      <c r="G227" s="316"/>
    </row>
    <row r="228" spans="3:7" x14ac:dyDescent="0.35">
      <c r="C228" s="151"/>
      <c r="D228" s="151"/>
      <c r="E228" s="151"/>
      <c r="F228" s="316"/>
      <c r="G228" s="316"/>
    </row>
    <row r="229" spans="3:7" x14ac:dyDescent="0.35">
      <c r="C229" s="151"/>
      <c r="D229" s="151"/>
      <c r="E229" s="151"/>
      <c r="F229" s="316"/>
      <c r="G229" s="316"/>
    </row>
    <row r="230" spans="3:7" x14ac:dyDescent="0.35">
      <c r="C230" s="151"/>
      <c r="D230" s="151"/>
      <c r="E230" s="151"/>
      <c r="F230" s="316"/>
      <c r="G230" s="316"/>
    </row>
    <row r="231" spans="3:7" x14ac:dyDescent="0.35">
      <c r="C231" s="151"/>
      <c r="D231" s="151"/>
      <c r="E231" s="151"/>
      <c r="F231" s="316"/>
      <c r="G231" s="316"/>
    </row>
    <row r="232" spans="3:7" x14ac:dyDescent="0.35">
      <c r="C232" s="151"/>
      <c r="D232" s="151"/>
      <c r="E232" s="151"/>
      <c r="F232" s="316"/>
      <c r="G232" s="316"/>
    </row>
    <row r="233" spans="3:7" x14ac:dyDescent="0.35">
      <c r="C233" s="151"/>
      <c r="D233" s="151"/>
      <c r="E233" s="151"/>
      <c r="F233" s="316"/>
      <c r="G233" s="316"/>
    </row>
    <row r="234" spans="3:7" x14ac:dyDescent="0.35">
      <c r="C234" s="151"/>
      <c r="D234" s="151"/>
      <c r="E234" s="151"/>
      <c r="F234" s="316"/>
      <c r="G234" s="316"/>
    </row>
    <row r="235" spans="3:7" x14ac:dyDescent="0.35">
      <c r="C235" s="151"/>
      <c r="D235" s="151"/>
      <c r="E235" s="151"/>
      <c r="F235" s="316"/>
      <c r="G235" s="316"/>
    </row>
    <row r="236" spans="3:7" x14ac:dyDescent="0.35">
      <c r="C236" s="151"/>
      <c r="D236" s="151"/>
      <c r="E236" s="151"/>
      <c r="F236" s="316"/>
      <c r="G236" s="316"/>
    </row>
    <row r="237" spans="3:7" x14ac:dyDescent="0.35">
      <c r="C237" s="151"/>
      <c r="D237" s="151"/>
      <c r="E237" s="151"/>
      <c r="F237" s="316"/>
      <c r="G237" s="316"/>
    </row>
    <row r="238" spans="3:7" x14ac:dyDescent="0.35">
      <c r="C238" s="151"/>
      <c r="D238" s="151"/>
      <c r="E238" s="151"/>
      <c r="F238" s="316"/>
      <c r="G238" s="316"/>
    </row>
    <row r="239" spans="3:7" x14ac:dyDescent="0.35">
      <c r="C239" s="151"/>
      <c r="D239" s="151"/>
      <c r="E239" s="151"/>
      <c r="F239" s="316"/>
      <c r="G239" s="316"/>
    </row>
    <row r="240" spans="3:7" x14ac:dyDescent="0.35">
      <c r="C240" s="151"/>
      <c r="D240" s="151"/>
      <c r="E240" s="151"/>
      <c r="F240" s="316"/>
      <c r="G240" s="316"/>
    </row>
    <row r="241" spans="3:7" x14ac:dyDescent="0.35">
      <c r="C241" s="151"/>
      <c r="D241" s="151"/>
      <c r="E241" s="151"/>
      <c r="F241" s="316"/>
      <c r="G241" s="316"/>
    </row>
    <row r="242" spans="3:7" x14ac:dyDescent="0.35">
      <c r="C242" s="151"/>
      <c r="D242" s="151"/>
      <c r="E242" s="151"/>
      <c r="F242" s="316"/>
      <c r="G242" s="316"/>
    </row>
    <row r="243" spans="3:7" x14ac:dyDescent="0.35">
      <c r="C243" s="151"/>
      <c r="D243" s="151"/>
      <c r="E243" s="151"/>
      <c r="F243" s="316"/>
      <c r="G243" s="316"/>
    </row>
    <row r="244" spans="3:7" x14ac:dyDescent="0.35">
      <c r="C244" s="151"/>
      <c r="D244" s="151"/>
      <c r="E244" s="151"/>
      <c r="F244" s="316"/>
      <c r="G244" s="316"/>
    </row>
    <row r="245" spans="3:7" x14ac:dyDescent="0.35">
      <c r="C245" s="151"/>
      <c r="D245" s="151"/>
      <c r="E245" s="151"/>
      <c r="F245" s="316"/>
      <c r="G245" s="316"/>
    </row>
    <row r="246" spans="3:7" x14ac:dyDescent="0.35">
      <c r="C246" s="151"/>
      <c r="D246" s="151"/>
      <c r="E246" s="151"/>
      <c r="F246" s="316"/>
      <c r="G246" s="316"/>
    </row>
    <row r="247" spans="3:7" x14ac:dyDescent="0.35">
      <c r="C247" s="151"/>
      <c r="D247" s="151"/>
      <c r="E247" s="151"/>
      <c r="F247" s="316"/>
      <c r="G247" s="316"/>
    </row>
    <row r="248" spans="3:7" x14ac:dyDescent="0.35">
      <c r="C248" s="151"/>
      <c r="D248" s="151"/>
      <c r="E248" s="151"/>
      <c r="F248" s="316"/>
      <c r="G248" s="316"/>
    </row>
    <row r="249" spans="3:7" x14ac:dyDescent="0.35">
      <c r="C249" s="151"/>
      <c r="D249" s="151"/>
      <c r="E249" s="151"/>
      <c r="F249" s="316"/>
      <c r="G249" s="316"/>
    </row>
    <row r="250" spans="3:7" x14ac:dyDescent="0.35">
      <c r="C250" s="151"/>
      <c r="D250" s="151"/>
      <c r="E250" s="151"/>
      <c r="F250" s="316"/>
      <c r="G250" s="316"/>
    </row>
    <row r="251" spans="3:7" x14ac:dyDescent="0.35">
      <c r="C251" s="151"/>
      <c r="D251" s="151"/>
      <c r="E251" s="151"/>
      <c r="F251" s="316"/>
      <c r="G251" s="316"/>
    </row>
    <row r="252" spans="3:7" x14ac:dyDescent="0.35">
      <c r="C252" s="151"/>
      <c r="D252" s="151"/>
      <c r="E252" s="151"/>
      <c r="F252" s="316"/>
      <c r="G252" s="316"/>
    </row>
    <row r="253" spans="3:7" x14ac:dyDescent="0.35">
      <c r="C253" s="151"/>
      <c r="D253" s="151"/>
      <c r="E253" s="151"/>
      <c r="F253" s="316"/>
      <c r="G253" s="316"/>
    </row>
    <row r="254" spans="3:7" x14ac:dyDescent="0.35">
      <c r="C254" s="151"/>
      <c r="D254" s="151"/>
      <c r="E254" s="151"/>
      <c r="F254" s="316"/>
      <c r="G254" s="316"/>
    </row>
    <row r="255" spans="3:7" x14ac:dyDescent="0.35">
      <c r="C255" s="151"/>
      <c r="D255" s="151"/>
      <c r="E255" s="151"/>
      <c r="F255" s="316"/>
      <c r="G255" s="316"/>
    </row>
    <row r="256" spans="3:7" x14ac:dyDescent="0.35">
      <c r="C256" s="151"/>
      <c r="D256" s="151"/>
      <c r="E256" s="151"/>
      <c r="F256" s="316"/>
      <c r="G256" s="316"/>
    </row>
    <row r="257" spans="3:7" x14ac:dyDescent="0.35">
      <c r="C257" s="151"/>
      <c r="D257" s="151"/>
      <c r="E257" s="151"/>
      <c r="F257" s="316"/>
      <c r="G257" s="316"/>
    </row>
    <row r="258" spans="3:7" x14ac:dyDescent="0.35">
      <c r="C258" s="151"/>
      <c r="D258" s="151"/>
      <c r="E258" s="151"/>
      <c r="F258" s="316"/>
      <c r="G258" s="316"/>
    </row>
    <row r="259" spans="3:7" x14ac:dyDescent="0.35">
      <c r="C259" s="151"/>
      <c r="D259" s="151"/>
      <c r="E259" s="151"/>
      <c r="F259" s="316"/>
      <c r="G259" s="316"/>
    </row>
    <row r="260" spans="3:7" x14ac:dyDescent="0.35">
      <c r="C260" s="151"/>
      <c r="D260" s="151"/>
      <c r="E260" s="151"/>
      <c r="F260" s="316"/>
      <c r="G260" s="316"/>
    </row>
    <row r="261" spans="3:7" x14ac:dyDescent="0.35">
      <c r="C261" s="151"/>
      <c r="D261" s="151"/>
      <c r="E261" s="151"/>
      <c r="F261" s="316"/>
      <c r="G261" s="316"/>
    </row>
    <row r="262" spans="3:7" x14ac:dyDescent="0.35">
      <c r="C262" s="151"/>
      <c r="D262" s="151"/>
      <c r="E262" s="151"/>
      <c r="F262" s="316"/>
      <c r="G262" s="316"/>
    </row>
    <row r="263" spans="3:7" x14ac:dyDescent="0.35">
      <c r="C263" s="151"/>
      <c r="D263" s="151"/>
      <c r="E263" s="151"/>
      <c r="F263" s="316"/>
      <c r="G263" s="316"/>
    </row>
    <row r="264" spans="3:7" x14ac:dyDescent="0.35">
      <c r="C264" s="151"/>
      <c r="D264" s="151"/>
      <c r="E264" s="151"/>
      <c r="F264" s="316"/>
      <c r="G264" s="316"/>
    </row>
    <row r="265" spans="3:7" x14ac:dyDescent="0.35">
      <c r="C265" s="151"/>
      <c r="D265" s="151"/>
      <c r="E265" s="151"/>
      <c r="F265" s="316"/>
      <c r="G265" s="316"/>
    </row>
    <row r="266" spans="3:7" x14ac:dyDescent="0.35">
      <c r="C266" s="151"/>
      <c r="D266" s="151"/>
      <c r="E266" s="151"/>
      <c r="F266" s="316"/>
      <c r="G266" s="316"/>
    </row>
    <row r="267" spans="3:7" x14ac:dyDescent="0.35">
      <c r="C267" s="151"/>
      <c r="D267" s="151"/>
      <c r="E267" s="151"/>
      <c r="F267" s="316"/>
      <c r="G267" s="316"/>
    </row>
    <row r="268" spans="3:7" x14ac:dyDescent="0.35">
      <c r="C268" s="151"/>
      <c r="D268" s="151"/>
      <c r="E268" s="151"/>
      <c r="F268" s="316"/>
      <c r="G268" s="316"/>
    </row>
    <row r="269" spans="3:7" x14ac:dyDescent="0.35">
      <c r="C269" s="151"/>
      <c r="D269" s="151"/>
      <c r="E269" s="151"/>
      <c r="F269" s="316"/>
      <c r="G269" s="316"/>
    </row>
    <row r="270" spans="3:7" x14ac:dyDescent="0.35">
      <c r="C270" s="151"/>
      <c r="D270" s="151"/>
      <c r="E270" s="151"/>
      <c r="F270" s="316"/>
      <c r="G270" s="316"/>
    </row>
    <row r="271" spans="3:7" x14ac:dyDescent="0.35">
      <c r="C271" s="151"/>
      <c r="D271" s="151"/>
      <c r="E271" s="151"/>
      <c r="F271" s="316"/>
      <c r="G271" s="316"/>
    </row>
    <row r="272" spans="3:7" x14ac:dyDescent="0.35">
      <c r="C272" s="151"/>
      <c r="D272" s="151"/>
      <c r="E272" s="151"/>
      <c r="F272" s="316"/>
      <c r="G272" s="316"/>
    </row>
    <row r="273" spans="3:7" x14ac:dyDescent="0.35">
      <c r="C273" s="151"/>
      <c r="D273" s="151"/>
      <c r="E273" s="151"/>
      <c r="F273" s="316"/>
      <c r="G273" s="316"/>
    </row>
    <row r="274" spans="3:7" x14ac:dyDescent="0.35">
      <c r="C274" s="151"/>
      <c r="D274" s="151"/>
      <c r="E274" s="151"/>
      <c r="F274" s="316"/>
      <c r="G274" s="316"/>
    </row>
    <row r="275" spans="3:7" x14ac:dyDescent="0.35">
      <c r="C275" s="151"/>
      <c r="D275" s="151"/>
      <c r="E275" s="151"/>
      <c r="F275" s="316"/>
      <c r="G275" s="316"/>
    </row>
    <row r="276" spans="3:7" x14ac:dyDescent="0.35">
      <c r="C276" s="151"/>
      <c r="D276" s="151"/>
      <c r="E276" s="151"/>
      <c r="F276" s="316"/>
      <c r="G276" s="316"/>
    </row>
    <row r="277" spans="3:7" x14ac:dyDescent="0.35">
      <c r="C277" s="151"/>
      <c r="D277" s="151"/>
      <c r="E277" s="151"/>
      <c r="F277" s="316"/>
      <c r="G277" s="316"/>
    </row>
    <row r="278" spans="3:7" x14ac:dyDescent="0.35">
      <c r="C278" s="151"/>
      <c r="D278" s="151"/>
      <c r="E278" s="151"/>
      <c r="F278" s="316"/>
      <c r="G278" s="316"/>
    </row>
    <row r="279" spans="3:7" x14ac:dyDescent="0.35">
      <c r="C279" s="151"/>
      <c r="D279" s="151"/>
      <c r="E279" s="151"/>
      <c r="F279" s="316"/>
      <c r="G279" s="316"/>
    </row>
    <row r="280" spans="3:7" x14ac:dyDescent="0.35">
      <c r="C280" s="151"/>
      <c r="D280" s="151"/>
      <c r="E280" s="151"/>
      <c r="F280" s="316"/>
      <c r="G280" s="316"/>
    </row>
    <row r="281" spans="3:7" x14ac:dyDescent="0.35">
      <c r="C281" s="151"/>
      <c r="D281" s="151"/>
      <c r="E281" s="151"/>
      <c r="F281" s="316"/>
      <c r="G281" s="316"/>
    </row>
    <row r="282" spans="3:7" x14ac:dyDescent="0.35">
      <c r="C282" s="151"/>
      <c r="D282" s="151"/>
      <c r="E282" s="151"/>
      <c r="F282" s="316"/>
      <c r="G282" s="316"/>
    </row>
    <row r="283" spans="3:7" x14ac:dyDescent="0.35">
      <c r="C283" s="151"/>
      <c r="D283" s="151"/>
      <c r="E283" s="151"/>
      <c r="F283" s="316"/>
      <c r="G283" s="316"/>
    </row>
    <row r="284" spans="3:7" x14ac:dyDescent="0.35">
      <c r="C284" s="151"/>
      <c r="D284" s="151"/>
      <c r="E284" s="151"/>
      <c r="F284" s="316"/>
      <c r="G284" s="316"/>
    </row>
    <row r="285" spans="3:7" x14ac:dyDescent="0.35">
      <c r="C285" s="151"/>
      <c r="D285" s="151"/>
      <c r="E285" s="151"/>
      <c r="F285" s="316"/>
      <c r="G285" s="316"/>
    </row>
    <row r="286" spans="3:7" x14ac:dyDescent="0.35">
      <c r="C286" s="151"/>
      <c r="D286" s="151"/>
      <c r="E286" s="151"/>
      <c r="F286" s="316"/>
      <c r="G286" s="316"/>
    </row>
    <row r="287" spans="3:7" x14ac:dyDescent="0.35">
      <c r="C287" s="151"/>
      <c r="D287" s="151"/>
      <c r="E287" s="151"/>
      <c r="F287" s="316"/>
      <c r="G287" s="316"/>
    </row>
    <row r="288" spans="3:7" x14ac:dyDescent="0.35">
      <c r="C288" s="151"/>
      <c r="D288" s="151"/>
      <c r="E288" s="151"/>
      <c r="F288" s="316"/>
      <c r="G288" s="316"/>
    </row>
    <row r="289" spans="3:7" x14ac:dyDescent="0.35">
      <c r="C289" s="151"/>
      <c r="D289" s="151"/>
      <c r="E289" s="151"/>
      <c r="F289" s="316"/>
      <c r="G289" s="316"/>
    </row>
    <row r="290" spans="3:7" x14ac:dyDescent="0.35">
      <c r="C290" s="151"/>
      <c r="D290" s="151"/>
      <c r="E290" s="151"/>
      <c r="F290" s="316"/>
      <c r="G290" s="316"/>
    </row>
    <row r="291" spans="3:7" x14ac:dyDescent="0.35">
      <c r="C291" s="151"/>
      <c r="D291" s="151"/>
      <c r="E291" s="151"/>
      <c r="F291" s="316"/>
      <c r="G291" s="316"/>
    </row>
    <row r="292" spans="3:7" x14ac:dyDescent="0.35">
      <c r="C292" s="151"/>
      <c r="D292" s="151"/>
      <c r="E292" s="151"/>
      <c r="F292" s="316"/>
      <c r="G292" s="316"/>
    </row>
    <row r="293" spans="3:7" x14ac:dyDescent="0.35">
      <c r="C293" s="151"/>
      <c r="D293" s="151"/>
      <c r="E293" s="151"/>
      <c r="F293" s="316"/>
      <c r="G293" s="316"/>
    </row>
    <row r="294" spans="3:7" x14ac:dyDescent="0.35">
      <c r="C294" s="151"/>
      <c r="D294" s="151"/>
      <c r="E294" s="151"/>
      <c r="F294" s="316"/>
      <c r="G294" s="316"/>
    </row>
    <row r="295" spans="3:7" x14ac:dyDescent="0.35">
      <c r="C295" s="151"/>
      <c r="D295" s="151"/>
      <c r="E295" s="151"/>
      <c r="F295" s="316"/>
      <c r="G295" s="316"/>
    </row>
    <row r="296" spans="3:7" x14ac:dyDescent="0.35">
      <c r="C296" s="151"/>
      <c r="D296" s="151"/>
      <c r="E296" s="151"/>
      <c r="F296" s="316"/>
      <c r="G296" s="316"/>
    </row>
    <row r="297" spans="3:7" x14ac:dyDescent="0.35">
      <c r="C297" s="151"/>
      <c r="D297" s="151"/>
      <c r="E297" s="151"/>
      <c r="F297" s="316"/>
      <c r="G297" s="316"/>
    </row>
    <row r="298" spans="3:7" x14ac:dyDescent="0.35">
      <c r="C298" s="151"/>
      <c r="D298" s="151"/>
      <c r="E298" s="151"/>
      <c r="F298" s="316"/>
      <c r="G298" s="316"/>
    </row>
    <row r="299" spans="3:7" x14ac:dyDescent="0.35">
      <c r="C299" s="151"/>
      <c r="D299" s="151"/>
      <c r="E299" s="151"/>
      <c r="F299" s="316"/>
      <c r="G299" s="316"/>
    </row>
    <row r="300" spans="3:7" x14ac:dyDescent="0.35">
      <c r="C300" s="151"/>
      <c r="D300" s="151"/>
      <c r="E300" s="151"/>
      <c r="F300" s="316"/>
      <c r="G300" s="316"/>
    </row>
    <row r="301" spans="3:7" x14ac:dyDescent="0.35">
      <c r="C301" s="151"/>
      <c r="D301" s="151"/>
      <c r="E301" s="151"/>
      <c r="F301" s="316"/>
      <c r="G301" s="316"/>
    </row>
    <row r="302" spans="3:7" x14ac:dyDescent="0.35">
      <c r="C302" s="151"/>
      <c r="D302" s="151"/>
      <c r="E302" s="151"/>
      <c r="F302" s="316"/>
      <c r="G302" s="316"/>
    </row>
    <row r="303" spans="3:7" x14ac:dyDescent="0.35">
      <c r="C303" s="151"/>
      <c r="D303" s="151"/>
      <c r="E303" s="151"/>
      <c r="F303" s="316"/>
      <c r="G303" s="316"/>
    </row>
    <row r="304" spans="3:7" x14ac:dyDescent="0.35">
      <c r="C304" s="151"/>
      <c r="D304" s="151"/>
      <c r="E304" s="151"/>
      <c r="F304" s="316"/>
      <c r="G304" s="316"/>
    </row>
    <row r="305" spans="3:7" x14ac:dyDescent="0.35">
      <c r="C305" s="151"/>
      <c r="D305" s="151"/>
      <c r="E305" s="151"/>
      <c r="F305" s="316"/>
      <c r="G305" s="316"/>
    </row>
    <row r="306" spans="3:7" x14ac:dyDescent="0.35">
      <c r="C306" s="151"/>
      <c r="D306" s="151"/>
      <c r="E306" s="151"/>
      <c r="F306" s="316"/>
      <c r="G306" s="316"/>
    </row>
    <row r="307" spans="3:7" x14ac:dyDescent="0.35">
      <c r="C307" s="151"/>
      <c r="D307" s="151"/>
      <c r="E307" s="151"/>
      <c r="F307" s="316"/>
      <c r="G307" s="316"/>
    </row>
    <row r="308" spans="3:7" x14ac:dyDescent="0.35">
      <c r="C308" s="151"/>
      <c r="D308" s="151"/>
      <c r="E308" s="151"/>
      <c r="F308" s="316"/>
      <c r="G308" s="316"/>
    </row>
    <row r="309" spans="3:7" x14ac:dyDescent="0.35">
      <c r="C309" s="151"/>
      <c r="D309" s="151"/>
      <c r="E309" s="151"/>
    </row>
    <row r="310" spans="3:7" x14ac:dyDescent="0.35">
      <c r="C310" s="151"/>
      <c r="D310" s="151"/>
      <c r="E310" s="151"/>
    </row>
    <row r="311" spans="3:7" x14ac:dyDescent="0.35">
      <c r="C311" s="151"/>
      <c r="D311" s="151"/>
      <c r="E311" s="151"/>
    </row>
    <row r="312" spans="3:7" x14ac:dyDescent="0.35">
      <c r="C312" s="151"/>
      <c r="D312" s="151"/>
      <c r="E312" s="151"/>
    </row>
    <row r="313" spans="3:7" x14ac:dyDescent="0.35">
      <c r="C313" s="151"/>
      <c r="D313" s="151"/>
      <c r="E313" s="151"/>
    </row>
    <row r="314" spans="3:7" x14ac:dyDescent="0.35">
      <c r="C314" s="151"/>
      <c r="D314" s="151"/>
      <c r="E314" s="151"/>
    </row>
    <row r="315" spans="3:7" x14ac:dyDescent="0.35">
      <c r="C315" s="151"/>
      <c r="D315" s="151"/>
      <c r="E315" s="151"/>
    </row>
    <row r="316" spans="3:7" x14ac:dyDescent="0.35">
      <c r="C316" s="151"/>
      <c r="D316" s="151"/>
      <c r="E316" s="151"/>
    </row>
    <row r="317" spans="3:7" x14ac:dyDescent="0.35">
      <c r="C317" s="151"/>
      <c r="D317" s="151"/>
      <c r="E317" s="151"/>
    </row>
    <row r="318" spans="3:7" x14ac:dyDescent="0.35">
      <c r="C318" s="151"/>
      <c r="D318" s="151"/>
      <c r="E318" s="151"/>
    </row>
    <row r="319" spans="3:7" x14ac:dyDescent="0.35">
      <c r="C319" s="151"/>
      <c r="D319" s="151"/>
      <c r="E319" s="151"/>
    </row>
    <row r="320" spans="3:7" x14ac:dyDescent="0.35">
      <c r="C320" s="151"/>
      <c r="D320" s="151"/>
      <c r="E320" s="151"/>
    </row>
    <row r="321" spans="3:5" x14ac:dyDescent="0.35">
      <c r="C321" s="151"/>
      <c r="D321" s="151"/>
      <c r="E321" s="151"/>
    </row>
    <row r="322" spans="3:5" x14ac:dyDescent="0.35">
      <c r="C322" s="151"/>
      <c r="D322" s="151"/>
      <c r="E322" s="151"/>
    </row>
    <row r="323" spans="3:5" x14ac:dyDescent="0.35">
      <c r="C323" s="151"/>
      <c r="D323" s="151"/>
      <c r="E323" s="151"/>
    </row>
    <row r="324" spans="3:5" x14ac:dyDescent="0.35">
      <c r="C324" s="151"/>
      <c r="D324" s="151"/>
      <c r="E324" s="151"/>
    </row>
    <row r="325" spans="3:5" x14ac:dyDescent="0.35">
      <c r="C325" s="151"/>
      <c r="D325" s="151"/>
      <c r="E325" s="151"/>
    </row>
    <row r="326" spans="3:5" x14ac:dyDescent="0.35">
      <c r="C326" s="151"/>
      <c r="D326" s="151"/>
      <c r="E326" s="151"/>
    </row>
    <row r="327" spans="3:5" x14ac:dyDescent="0.35">
      <c r="C327" s="151"/>
      <c r="D327" s="151"/>
      <c r="E327" s="151"/>
    </row>
    <row r="328" spans="3:5" x14ac:dyDescent="0.35">
      <c r="C328" s="151"/>
      <c r="D328" s="151"/>
      <c r="E328" s="151"/>
    </row>
    <row r="329" spans="3:5" x14ac:dyDescent="0.35">
      <c r="C329" s="151"/>
      <c r="D329" s="151"/>
      <c r="E329" s="151"/>
    </row>
    <row r="330" spans="3:5" x14ac:dyDescent="0.35">
      <c r="C330" s="151"/>
      <c r="D330" s="151"/>
      <c r="E330" s="151"/>
    </row>
    <row r="331" spans="3:5" x14ac:dyDescent="0.35">
      <c r="C331" s="151"/>
      <c r="D331" s="151"/>
      <c r="E331" s="151"/>
    </row>
    <row r="332" spans="3:5" x14ac:dyDescent="0.35">
      <c r="C332" s="151"/>
      <c r="D332" s="151"/>
      <c r="E332" s="151"/>
    </row>
    <row r="333" spans="3:5" x14ac:dyDescent="0.35">
      <c r="C333" s="151"/>
      <c r="D333" s="151"/>
      <c r="E333" s="151"/>
    </row>
    <row r="334" spans="3:5" x14ac:dyDescent="0.35">
      <c r="C334" s="151"/>
      <c r="D334" s="151"/>
      <c r="E334" s="151"/>
    </row>
    <row r="335" spans="3:5" x14ac:dyDescent="0.35">
      <c r="C335" s="151"/>
      <c r="D335" s="151"/>
      <c r="E335" s="151"/>
    </row>
    <row r="336" spans="3:5" x14ac:dyDescent="0.35">
      <c r="C336" s="151"/>
      <c r="D336" s="151"/>
      <c r="E336" s="151"/>
    </row>
    <row r="337" spans="3:5" x14ac:dyDescent="0.35">
      <c r="C337" s="151"/>
      <c r="D337" s="151"/>
      <c r="E337" s="151"/>
    </row>
    <row r="338" spans="3:5" x14ac:dyDescent="0.35">
      <c r="C338" s="151"/>
      <c r="D338" s="151"/>
      <c r="E338" s="151"/>
    </row>
    <row r="339" spans="3:5" x14ac:dyDescent="0.35">
      <c r="C339" s="151"/>
      <c r="D339" s="151"/>
      <c r="E339" s="151"/>
    </row>
    <row r="340" spans="3:5" x14ac:dyDescent="0.35">
      <c r="C340" s="151"/>
      <c r="D340" s="151"/>
      <c r="E340" s="151"/>
    </row>
    <row r="341" spans="3:5" x14ac:dyDescent="0.35">
      <c r="C341" s="151"/>
      <c r="D341" s="151"/>
      <c r="E341" s="151"/>
    </row>
    <row r="342" spans="3:5" x14ac:dyDescent="0.35">
      <c r="C342" s="151"/>
      <c r="D342" s="151"/>
      <c r="E342" s="151"/>
    </row>
    <row r="343" spans="3:5" x14ac:dyDescent="0.35">
      <c r="C343" s="151"/>
      <c r="D343" s="151"/>
      <c r="E343" s="151"/>
    </row>
    <row r="344" spans="3:5" x14ac:dyDescent="0.35">
      <c r="C344" s="151"/>
      <c r="D344" s="151"/>
      <c r="E344" s="151"/>
    </row>
    <row r="345" spans="3:5" x14ac:dyDescent="0.35">
      <c r="C345" s="151"/>
      <c r="D345" s="151"/>
      <c r="E345" s="151"/>
    </row>
    <row r="346" spans="3:5" x14ac:dyDescent="0.35">
      <c r="C346" s="151"/>
      <c r="D346" s="151"/>
      <c r="E346" s="151"/>
    </row>
    <row r="347" spans="3:5" x14ac:dyDescent="0.35">
      <c r="C347" s="151"/>
      <c r="D347" s="151"/>
      <c r="E347" s="151"/>
    </row>
    <row r="348" spans="3:5" x14ac:dyDescent="0.35">
      <c r="C348" s="151"/>
      <c r="D348" s="151"/>
      <c r="E348" s="151"/>
    </row>
    <row r="349" spans="3:5" x14ac:dyDescent="0.35">
      <c r="C349" s="151"/>
      <c r="D349" s="151"/>
      <c r="E349" s="151"/>
    </row>
    <row r="350" spans="3:5" x14ac:dyDescent="0.35">
      <c r="C350" s="151"/>
      <c r="D350" s="151"/>
      <c r="E350" s="151"/>
    </row>
    <row r="351" spans="3:5" x14ac:dyDescent="0.35">
      <c r="C351" s="151"/>
      <c r="D351" s="151"/>
      <c r="E351" s="151"/>
    </row>
    <row r="352" spans="3:5" x14ac:dyDescent="0.35">
      <c r="C352" s="151"/>
      <c r="D352" s="151"/>
      <c r="E352" s="151"/>
    </row>
    <row r="353" spans="3:5" x14ac:dyDescent="0.35">
      <c r="C353" s="151"/>
      <c r="D353" s="151"/>
      <c r="E353" s="151"/>
    </row>
    <row r="354" spans="3:5" x14ac:dyDescent="0.35">
      <c r="C354" s="151"/>
      <c r="D354" s="151"/>
      <c r="E354" s="151"/>
    </row>
    <row r="355" spans="3:5" x14ac:dyDescent="0.35">
      <c r="C355" s="151"/>
      <c r="D355" s="151"/>
      <c r="E355" s="151"/>
    </row>
    <row r="356" spans="3:5" x14ac:dyDescent="0.35">
      <c r="C356" s="151"/>
      <c r="D356" s="151"/>
      <c r="E356" s="151"/>
    </row>
    <row r="357" spans="3:5" x14ac:dyDescent="0.35">
      <c r="C357" s="151"/>
      <c r="D357" s="151"/>
      <c r="E357" s="151"/>
    </row>
    <row r="358" spans="3:5" x14ac:dyDescent="0.35">
      <c r="C358" s="151"/>
      <c r="D358" s="151"/>
      <c r="E358" s="151"/>
    </row>
    <row r="359" spans="3:5" x14ac:dyDescent="0.35">
      <c r="C359" s="151"/>
      <c r="D359" s="151"/>
      <c r="E359" s="151"/>
    </row>
    <row r="360" spans="3:5" x14ac:dyDescent="0.35">
      <c r="C360" s="151"/>
      <c r="D360" s="151"/>
      <c r="E360" s="151"/>
    </row>
    <row r="361" spans="3:5" x14ac:dyDescent="0.35">
      <c r="C361" s="151"/>
      <c r="D361" s="151"/>
      <c r="E361" s="151"/>
    </row>
    <row r="362" spans="3:5" x14ac:dyDescent="0.35">
      <c r="C362" s="151"/>
      <c r="D362" s="151"/>
      <c r="E362" s="151"/>
    </row>
    <row r="363" spans="3:5" x14ac:dyDescent="0.35">
      <c r="C363" s="151"/>
      <c r="D363" s="151"/>
      <c r="E363" s="151"/>
    </row>
    <row r="364" spans="3:5" x14ac:dyDescent="0.35">
      <c r="C364" s="151"/>
      <c r="D364" s="151"/>
      <c r="E364" s="151"/>
    </row>
    <row r="365" spans="3:5" x14ac:dyDescent="0.35">
      <c r="C365" s="151"/>
      <c r="D365" s="151"/>
      <c r="E365" s="151"/>
    </row>
    <row r="366" spans="3:5" x14ac:dyDescent="0.35">
      <c r="C366" s="151"/>
      <c r="D366" s="151"/>
      <c r="E366" s="151"/>
    </row>
    <row r="367" spans="3:5" x14ac:dyDescent="0.35">
      <c r="C367" s="151"/>
      <c r="D367" s="151"/>
      <c r="E367" s="151"/>
    </row>
    <row r="368" spans="3:5" x14ac:dyDescent="0.35">
      <c r="C368" s="151"/>
      <c r="D368" s="151"/>
      <c r="E368" s="151"/>
    </row>
    <row r="369" spans="3:5" x14ac:dyDescent="0.35">
      <c r="C369" s="151"/>
      <c r="D369" s="151"/>
      <c r="E369" s="151"/>
    </row>
    <row r="370" spans="3:5" x14ac:dyDescent="0.35">
      <c r="C370" s="151"/>
      <c r="D370" s="151"/>
      <c r="E370" s="151"/>
    </row>
    <row r="371" spans="3:5" x14ac:dyDescent="0.35">
      <c r="C371" s="151"/>
      <c r="D371" s="151"/>
      <c r="E371" s="151"/>
    </row>
    <row r="372" spans="3:5" x14ac:dyDescent="0.35">
      <c r="C372" s="151"/>
      <c r="D372" s="151"/>
      <c r="E372" s="151"/>
    </row>
    <row r="373" spans="3:5" x14ac:dyDescent="0.35">
      <c r="C373" s="151"/>
      <c r="D373" s="151"/>
      <c r="E373" s="151"/>
    </row>
    <row r="374" spans="3:5" x14ac:dyDescent="0.35">
      <c r="C374" s="151"/>
      <c r="D374" s="151"/>
      <c r="E374" s="151"/>
    </row>
    <row r="375" spans="3:5" x14ac:dyDescent="0.35">
      <c r="C375" s="151"/>
      <c r="D375" s="151"/>
      <c r="E375" s="151"/>
    </row>
    <row r="376" spans="3:5" x14ac:dyDescent="0.35">
      <c r="C376" s="151"/>
      <c r="D376" s="151"/>
      <c r="E376" s="151"/>
    </row>
    <row r="377" spans="3:5" x14ac:dyDescent="0.35">
      <c r="C377" s="151"/>
      <c r="D377" s="151"/>
      <c r="E377" s="151"/>
    </row>
    <row r="378" spans="3:5" x14ac:dyDescent="0.35">
      <c r="C378" s="151"/>
      <c r="D378" s="151"/>
      <c r="E378" s="151"/>
    </row>
    <row r="379" spans="3:5" x14ac:dyDescent="0.35">
      <c r="C379" s="151"/>
      <c r="D379" s="151"/>
      <c r="E379" s="151"/>
    </row>
    <row r="380" spans="3:5" x14ac:dyDescent="0.35">
      <c r="C380" s="151"/>
      <c r="D380" s="151"/>
      <c r="E380" s="151"/>
    </row>
    <row r="381" spans="3:5" x14ac:dyDescent="0.35">
      <c r="C381" s="151"/>
      <c r="D381" s="151"/>
      <c r="E381" s="151"/>
    </row>
    <row r="382" spans="3:5" x14ac:dyDescent="0.35">
      <c r="C382" s="151"/>
      <c r="D382" s="151"/>
      <c r="E382" s="151"/>
    </row>
  </sheetData>
  <mergeCells count="5">
    <mergeCell ref="A43:D43"/>
    <mergeCell ref="A1:N1"/>
    <mergeCell ref="A3:E3"/>
    <mergeCell ref="H16:M16"/>
    <mergeCell ref="A27:E27"/>
  </mergeCells>
  <conditionalFormatting sqref="H18:M22">
    <cfRule type="expression" dxfId="0" priority="1">
      <formula>H18&lt;0</formula>
    </cfRule>
  </conditionalFormatting>
  <pageMargins left="0.23622047244094491" right="0.23622047244094491" top="0.74803149606299213" bottom="0.74803149606299213" header="0.31496062992125984" footer="0.31496062992125984"/>
  <pageSetup paperSize="8" scale="43" orientation="landscape" r:id="rId1"/>
  <headerFooter>
    <oddHeader>&amp;L &amp;R&amp;A</oddHeader>
    <oddFooter>&amp;L&amp;F</oddFooter>
    <evenHeader>&amp;L </evenHeader>
    <evenFooter>&amp;L </evenFooter>
    <firstHeader>&amp;L </firstHeader>
    <firstFooter>&amp;L </firstFooter>
  </headerFooter>
  <colBreaks count="1" manualBreakCount="1">
    <brk id="20" max="72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B19CE7-C1A3-4986-8936-138625DA2A43}">
  <sheetPr codeName="Sheet8">
    <pageSetUpPr fitToPage="1"/>
  </sheetPr>
  <dimension ref="A1:V138"/>
  <sheetViews>
    <sheetView showGridLines="0" tabSelected="1" topLeftCell="B1" zoomScale="80" zoomScaleNormal="80" workbookViewId="0">
      <selection activeCell="U61" sqref="U61"/>
    </sheetView>
  </sheetViews>
  <sheetFormatPr defaultColWidth="8.7265625" defaultRowHeight="12.5" x14ac:dyDescent="0.25"/>
  <cols>
    <col min="1" max="1" width="2.26953125" style="40" hidden="1" customWidth="1"/>
    <col min="2" max="2" width="37.81640625" style="40" customWidth="1"/>
    <col min="3" max="4" width="19.54296875" style="40" customWidth="1"/>
    <col min="5" max="6" width="22.54296875" style="40" customWidth="1"/>
    <col min="7" max="7" width="3" style="40" customWidth="1"/>
    <col min="8" max="8" width="18.7265625" style="40" customWidth="1"/>
    <col min="9" max="9" width="19.81640625" style="40" bestFit="1" customWidth="1"/>
    <col min="10" max="10" width="27.26953125" style="40" customWidth="1"/>
    <col min="11" max="11" width="16" style="40" customWidth="1"/>
    <col min="12" max="12" width="16.81640625" style="40" customWidth="1"/>
    <col min="13" max="13" width="14.7265625" style="40" customWidth="1"/>
    <col min="14" max="14" width="18.453125" style="40" customWidth="1"/>
    <col min="15" max="18" width="8.7265625" style="40"/>
    <col min="19" max="19" width="2.26953125" style="40" customWidth="1"/>
    <col min="20" max="21" width="8.7265625" style="40"/>
    <col min="22" max="22" width="11.54296875" style="40" customWidth="1"/>
    <col min="23" max="16384" width="8.7265625" style="40"/>
  </cols>
  <sheetData>
    <row r="1" spans="2:14" ht="13" x14ac:dyDescent="0.3">
      <c r="B1" s="103" t="s">
        <v>243</v>
      </c>
    </row>
    <row r="2" spans="2:14" ht="14.5" x14ac:dyDescent="0.35">
      <c r="B2" s="125"/>
    </row>
    <row r="3" spans="2:14" ht="13" x14ac:dyDescent="0.3">
      <c r="B3" s="37" t="s">
        <v>244</v>
      </c>
      <c r="C3" s="457"/>
      <c r="D3" s="457"/>
      <c r="E3" s="457"/>
      <c r="F3" s="187"/>
      <c r="G3" s="456"/>
      <c r="H3" s="456"/>
    </row>
    <row r="4" spans="2:14" ht="13" x14ac:dyDescent="0.3">
      <c r="B4" s="37"/>
      <c r="C4" s="187"/>
      <c r="D4" s="187"/>
      <c r="E4" s="187"/>
      <c r="F4" s="187"/>
      <c r="G4" s="456"/>
      <c r="H4" s="456"/>
    </row>
    <row r="5" spans="2:14" ht="13" x14ac:dyDescent="0.3">
      <c r="B5" s="38" t="s">
        <v>245</v>
      </c>
      <c r="C5" s="187"/>
      <c r="D5" s="187"/>
      <c r="E5" s="187"/>
      <c r="F5" s="187"/>
      <c r="G5" s="456"/>
      <c r="H5" s="456"/>
    </row>
    <row r="6" spans="2:14" ht="13" x14ac:dyDescent="0.3">
      <c r="B6" s="37"/>
      <c r="C6" s="187"/>
      <c r="D6" s="187"/>
      <c r="E6" s="187"/>
      <c r="F6" s="187"/>
      <c r="G6" s="456"/>
      <c r="H6" s="456"/>
      <c r="N6" s="41"/>
    </row>
    <row r="7" spans="2:14" ht="13" x14ac:dyDescent="0.3">
      <c r="B7" s="37"/>
      <c r="C7" s="42" t="s">
        <v>246</v>
      </c>
      <c r="D7" s="42" t="s">
        <v>247</v>
      </c>
      <c r="E7" s="42" t="s">
        <v>248</v>
      </c>
      <c r="F7" s="42" t="s">
        <v>249</v>
      </c>
      <c r="G7" s="456"/>
      <c r="H7" s="456"/>
      <c r="N7" s="41"/>
    </row>
    <row r="8" spans="2:14" ht="13" x14ac:dyDescent="0.3">
      <c r="C8" s="43" t="s">
        <v>250</v>
      </c>
      <c r="D8" s="43" t="s">
        <v>250</v>
      </c>
      <c r="E8" s="43" t="s">
        <v>250</v>
      </c>
      <c r="F8" s="43" t="s">
        <v>250</v>
      </c>
      <c r="G8" s="456"/>
      <c r="H8" s="456"/>
      <c r="N8" s="41"/>
    </row>
    <row r="9" spans="2:14" x14ac:dyDescent="0.25">
      <c r="B9" s="44" t="s">
        <v>251</v>
      </c>
      <c r="C9" s="45">
        <v>3140776.22</v>
      </c>
      <c r="D9" s="45">
        <v>566826.32999999996</v>
      </c>
      <c r="E9" s="45">
        <v>512284.45</v>
      </c>
      <c r="F9" s="45">
        <v>866715.76</v>
      </c>
      <c r="G9" s="456"/>
      <c r="H9" s="456"/>
      <c r="N9" s="46"/>
    </row>
    <row r="10" spans="2:14" x14ac:dyDescent="0.25">
      <c r="B10" s="44" t="s">
        <v>252</v>
      </c>
      <c r="C10" s="45">
        <v>61660.43</v>
      </c>
      <c r="D10" s="45">
        <v>209215.76</v>
      </c>
      <c r="E10" s="45">
        <v>243276.06</v>
      </c>
      <c r="F10" s="45">
        <v>6808.25</v>
      </c>
      <c r="G10" s="456"/>
      <c r="H10" s="456"/>
      <c r="L10" s="47"/>
      <c r="N10" s="46"/>
    </row>
    <row r="11" spans="2:14" x14ac:dyDescent="0.25">
      <c r="B11" s="44" t="s">
        <v>253</v>
      </c>
      <c r="C11" s="45">
        <v>18553.219999999998</v>
      </c>
      <c r="D11" s="45">
        <v>155261.99</v>
      </c>
      <c r="E11" s="45">
        <v>4708.28</v>
      </c>
      <c r="F11" s="45">
        <v>0</v>
      </c>
      <c r="G11" s="456"/>
      <c r="H11" s="456"/>
      <c r="N11" s="46"/>
    </row>
    <row r="12" spans="2:14" x14ac:dyDescent="0.25">
      <c r="B12" s="44" t="s">
        <v>254</v>
      </c>
      <c r="C12" s="45">
        <v>9320.19</v>
      </c>
      <c r="D12" s="45">
        <v>33880.01</v>
      </c>
      <c r="E12" s="45">
        <v>10326.42</v>
      </c>
      <c r="F12" s="45">
        <v>0</v>
      </c>
      <c r="G12" s="456"/>
      <c r="H12" s="456"/>
      <c r="N12" s="46"/>
    </row>
    <row r="13" spans="2:14" x14ac:dyDescent="0.25">
      <c r="B13" s="44" t="s">
        <v>255</v>
      </c>
      <c r="C13" s="45">
        <v>46671.71</v>
      </c>
      <c r="D13" s="45">
        <v>5918.19</v>
      </c>
      <c r="E13" s="45">
        <v>5952.64</v>
      </c>
      <c r="F13" s="45">
        <v>6271.82</v>
      </c>
      <c r="G13" s="456"/>
      <c r="H13" s="456"/>
      <c r="N13" s="46"/>
    </row>
    <row r="14" spans="2:14" x14ac:dyDescent="0.25">
      <c r="B14" s="48" t="s">
        <v>256</v>
      </c>
      <c r="C14" s="45">
        <v>78234.100000000006</v>
      </c>
      <c r="D14" s="45">
        <v>112331.73</v>
      </c>
      <c r="E14" s="45">
        <v>29744.51</v>
      </c>
      <c r="F14" s="45">
        <v>-2193.06</v>
      </c>
      <c r="G14" s="458"/>
      <c r="H14" s="456"/>
      <c r="I14" s="150"/>
      <c r="M14" s="136"/>
      <c r="N14" s="46"/>
    </row>
    <row r="15" spans="2:14" ht="13" x14ac:dyDescent="0.3">
      <c r="C15" s="53">
        <v>3355215.8700000006</v>
      </c>
      <c r="D15" s="53">
        <v>1083434.01</v>
      </c>
      <c r="E15" s="53">
        <v>806292.36</v>
      </c>
      <c r="F15" s="53">
        <v>877602.77</v>
      </c>
      <c r="G15" s="456"/>
      <c r="H15" s="456"/>
      <c r="N15" s="50"/>
    </row>
    <row r="16" spans="2:14" x14ac:dyDescent="0.25">
      <c r="C16" s="191">
        <v>6.3912325855802518E-2</v>
      </c>
      <c r="D16" s="191">
        <v>0.47682431530832226</v>
      </c>
      <c r="E16" s="191">
        <v>0.36464181553202368</v>
      </c>
      <c r="F16" s="191">
        <v>1.2405396122439313E-2</v>
      </c>
      <c r="K16" s="41"/>
      <c r="L16" s="41"/>
      <c r="M16" s="41"/>
      <c r="N16" s="41"/>
    </row>
    <row r="17" spans="2:22" ht="13" x14ac:dyDescent="0.3">
      <c r="B17" s="38" t="s">
        <v>257</v>
      </c>
      <c r="E17" s="150"/>
      <c r="H17" s="51" t="s">
        <v>258</v>
      </c>
      <c r="I17" s="39"/>
      <c r="J17" s="39"/>
      <c r="K17" s="39"/>
      <c r="L17" s="39"/>
      <c r="M17" s="39"/>
      <c r="N17" s="41"/>
    </row>
    <row r="18" spans="2:22" ht="26" x14ac:dyDescent="0.3">
      <c r="B18" s="37" t="s">
        <v>203</v>
      </c>
      <c r="C18" s="39" t="s">
        <v>204</v>
      </c>
      <c r="D18" s="37" t="s">
        <v>259</v>
      </c>
      <c r="H18" s="321" t="s">
        <v>260</v>
      </c>
      <c r="I18" s="322" t="s">
        <v>261</v>
      </c>
      <c r="J18" s="322" t="s">
        <v>262</v>
      </c>
      <c r="K18" s="322" t="s">
        <v>263</v>
      </c>
      <c r="L18" s="322" t="s">
        <v>264</v>
      </c>
      <c r="M18" s="322" t="s">
        <v>265</v>
      </c>
      <c r="N18" s="41"/>
      <c r="O18" s="44"/>
      <c r="P18" s="44"/>
      <c r="Q18" s="44"/>
      <c r="R18" s="44"/>
      <c r="S18" s="44"/>
      <c r="T18" s="44"/>
      <c r="U18" s="52"/>
      <c r="V18" s="44"/>
    </row>
    <row r="19" spans="2:22" ht="14.5" x14ac:dyDescent="0.35">
      <c r="B19" s="203" t="s">
        <v>266</v>
      </c>
      <c r="C19" s="450">
        <v>200360.3</v>
      </c>
      <c r="D19" s="232">
        <v>1</v>
      </c>
      <c r="H19" s="450">
        <v>200360.3</v>
      </c>
      <c r="I19" s="450">
        <v>0</v>
      </c>
      <c r="J19" s="323"/>
      <c r="K19" s="323"/>
      <c r="L19" s="323"/>
      <c r="M19" s="323"/>
      <c r="N19" s="41"/>
      <c r="O19" s="44"/>
      <c r="P19" s="44"/>
      <c r="Q19" s="44"/>
      <c r="R19" s="44"/>
      <c r="S19" s="44"/>
      <c r="T19" s="44"/>
      <c r="U19" s="52"/>
      <c r="V19" s="44"/>
    </row>
    <row r="20" spans="2:22" ht="14.5" x14ac:dyDescent="0.35">
      <c r="B20" s="203" t="s">
        <v>267</v>
      </c>
      <c r="C20" s="450">
        <v>99130.559999999998</v>
      </c>
      <c r="D20" s="232">
        <v>1</v>
      </c>
      <c r="H20" s="450">
        <v>99130.559999999998</v>
      </c>
      <c r="I20" s="450">
        <v>0</v>
      </c>
      <c r="J20" s="323"/>
      <c r="K20" s="323"/>
      <c r="L20" s="323"/>
      <c r="M20" s="323"/>
      <c r="N20" s="41"/>
      <c r="O20" s="44"/>
      <c r="P20" s="44"/>
      <c r="Q20" s="44"/>
      <c r="R20" s="44"/>
      <c r="S20" s="44"/>
      <c r="T20" s="44"/>
      <c r="U20" s="52"/>
      <c r="V20" s="44"/>
    </row>
    <row r="21" spans="2:22" ht="14.5" x14ac:dyDescent="0.35">
      <c r="B21" s="203" t="s">
        <v>268</v>
      </c>
      <c r="C21" s="450">
        <v>87018</v>
      </c>
      <c r="D21" s="232">
        <v>2</v>
      </c>
      <c r="H21" s="450">
        <v>87018</v>
      </c>
      <c r="I21" s="450">
        <v>0</v>
      </c>
      <c r="J21" s="323"/>
      <c r="K21" s="323"/>
      <c r="L21" s="323"/>
      <c r="M21" s="323"/>
      <c r="N21" s="41"/>
      <c r="O21" s="44"/>
      <c r="P21" s="44"/>
      <c r="Q21" s="44"/>
      <c r="R21" s="44"/>
      <c r="S21" s="44"/>
      <c r="T21" s="44"/>
      <c r="U21" s="52"/>
      <c r="V21" s="44"/>
    </row>
    <row r="22" spans="2:22" ht="14.5" x14ac:dyDescent="0.35">
      <c r="B22" s="203" t="s">
        <v>269</v>
      </c>
      <c r="C22" s="450">
        <v>84987.89</v>
      </c>
      <c r="D22" s="232">
        <v>2</v>
      </c>
      <c r="H22" s="450">
        <v>84987.89</v>
      </c>
      <c r="I22" s="450">
        <v>0</v>
      </c>
      <c r="J22" s="323"/>
      <c r="K22" s="323"/>
      <c r="L22" s="323"/>
      <c r="M22" s="323"/>
      <c r="N22" s="41"/>
      <c r="O22" s="44"/>
      <c r="P22" s="44"/>
      <c r="Q22" s="44"/>
      <c r="R22" s="44"/>
      <c r="S22" s="44"/>
      <c r="T22" s="44"/>
      <c r="U22" s="52"/>
      <c r="V22" s="44"/>
    </row>
    <row r="23" spans="2:22" ht="14.5" x14ac:dyDescent="0.35">
      <c r="B23" s="203" t="s">
        <v>270</v>
      </c>
      <c r="C23" s="450">
        <v>83172.240000000005</v>
      </c>
      <c r="D23" s="232">
        <v>3</v>
      </c>
      <c r="H23" s="450">
        <v>84000</v>
      </c>
      <c r="I23" s="450">
        <v>5314.8</v>
      </c>
      <c r="J23" s="323"/>
      <c r="K23" s="323"/>
      <c r="L23" s="323"/>
      <c r="M23" s="323">
        <v>6142.56</v>
      </c>
      <c r="N23" s="41"/>
      <c r="O23" s="44"/>
      <c r="P23" s="44"/>
      <c r="Q23" s="44"/>
      <c r="R23" s="44"/>
      <c r="S23" s="44"/>
      <c r="T23" s="44"/>
      <c r="U23" s="52"/>
      <c r="V23" s="44"/>
    </row>
    <row r="24" spans="2:22" ht="15" thickBot="1" x14ac:dyDescent="0.4">
      <c r="B24" s="53"/>
      <c r="C24" s="353">
        <v>554668.99</v>
      </c>
      <c r="D24" s="53">
        <v>9</v>
      </c>
      <c r="H24" s="324">
        <v>555496.75</v>
      </c>
      <c r="I24" s="324">
        <v>5314.8</v>
      </c>
      <c r="J24" s="324">
        <v>0</v>
      </c>
      <c r="K24" s="324">
        <v>0</v>
      </c>
      <c r="L24" s="324">
        <v>0</v>
      </c>
      <c r="M24" s="324">
        <v>6142.56</v>
      </c>
      <c r="N24" s="41"/>
      <c r="O24" s="44"/>
      <c r="P24" s="44"/>
      <c r="Q24" s="44"/>
      <c r="R24" s="44"/>
      <c r="S24" s="44"/>
      <c r="T24" s="44"/>
      <c r="U24" s="52"/>
      <c r="V24" s="44"/>
    </row>
    <row r="25" spans="2:22" ht="13.5" thickTop="1" x14ac:dyDescent="0.3">
      <c r="C25" s="204">
        <v>0.63202739207397896</v>
      </c>
      <c r="D25" s="49"/>
      <c r="E25" s="49"/>
      <c r="F25" s="49"/>
      <c r="N25" s="41"/>
      <c r="O25" s="44"/>
      <c r="P25" s="44"/>
      <c r="Q25" s="44"/>
      <c r="R25" s="44"/>
      <c r="S25" s="44"/>
      <c r="T25" s="44"/>
      <c r="U25" s="52"/>
      <c r="V25" s="44"/>
    </row>
    <row r="26" spans="2:22" ht="13" x14ac:dyDescent="0.3">
      <c r="D26" s="49"/>
      <c r="E26" s="49"/>
      <c r="F26" s="49"/>
      <c r="J26" s="41"/>
      <c r="K26" s="41"/>
      <c r="L26" s="41"/>
      <c r="M26" s="41"/>
      <c r="N26" s="41"/>
      <c r="O26" s="44"/>
      <c r="P26" s="44"/>
      <c r="Q26" s="44"/>
      <c r="R26" s="44"/>
      <c r="S26" s="44"/>
      <c r="T26" s="44"/>
      <c r="U26" s="52"/>
      <c r="V26" s="44"/>
    </row>
    <row r="27" spans="2:22" ht="13" x14ac:dyDescent="0.3">
      <c r="B27" s="38" t="s">
        <v>271</v>
      </c>
      <c r="J27" s="41"/>
      <c r="K27" s="41"/>
      <c r="L27" s="41"/>
      <c r="M27" s="41"/>
      <c r="N27" s="41"/>
      <c r="O27" s="44"/>
      <c r="P27" s="44"/>
      <c r="Q27" s="44"/>
      <c r="R27" s="44"/>
      <c r="S27" s="44"/>
      <c r="T27" s="44"/>
      <c r="U27" s="52"/>
      <c r="V27" s="44"/>
    </row>
    <row r="28" spans="2:22" ht="13" x14ac:dyDescent="0.3">
      <c r="C28" s="319" t="s">
        <v>272</v>
      </c>
      <c r="D28" s="319" t="s">
        <v>273</v>
      </c>
      <c r="E28" s="319" t="s">
        <v>274</v>
      </c>
      <c r="F28" s="319" t="s">
        <v>275</v>
      </c>
      <c r="G28" s="123"/>
      <c r="J28" s="41"/>
      <c r="K28" s="41"/>
      <c r="L28" s="41"/>
      <c r="M28" s="41"/>
      <c r="N28" s="41"/>
      <c r="O28" s="44"/>
      <c r="P28" s="44"/>
      <c r="Q28" s="44"/>
      <c r="R28" s="44"/>
      <c r="S28" s="44"/>
      <c r="T28" s="44"/>
      <c r="U28" s="52"/>
      <c r="V28" s="44"/>
    </row>
    <row r="29" spans="2:22" ht="14.5" x14ac:dyDescent="0.35">
      <c r="B29" s="54" t="s">
        <v>276</v>
      </c>
      <c r="C29" s="55">
        <v>18.579999999999998</v>
      </c>
      <c r="D29" s="55">
        <v>19.809999999999999</v>
      </c>
      <c r="E29" s="197">
        <v>21.55</v>
      </c>
      <c r="F29" s="320">
        <v>16.45</v>
      </c>
    </row>
    <row r="30" spans="2:22" ht="14.5" x14ac:dyDescent="0.35">
      <c r="B30" s="54" t="s">
        <v>277</v>
      </c>
      <c r="C30" s="55">
        <v>23.65</v>
      </c>
      <c r="D30" s="55">
        <v>17.260000000000002</v>
      </c>
      <c r="E30" s="197">
        <v>20.84</v>
      </c>
      <c r="F30" s="197">
        <v>17.57</v>
      </c>
    </row>
    <row r="31" spans="2:22" ht="14.5" x14ac:dyDescent="0.35">
      <c r="B31" s="54" t="s">
        <v>278</v>
      </c>
      <c r="C31" s="55">
        <v>26.19</v>
      </c>
      <c r="D31" s="55">
        <v>16.52</v>
      </c>
      <c r="E31" s="197">
        <v>20.85</v>
      </c>
      <c r="F31" s="197">
        <v>14.35</v>
      </c>
    </row>
    <row r="32" spans="2:22" ht="13" x14ac:dyDescent="0.3">
      <c r="B32" s="47" t="s">
        <v>279</v>
      </c>
      <c r="C32" s="319">
        <v>22.81</v>
      </c>
      <c r="D32" s="319">
        <v>17.86</v>
      </c>
      <c r="E32" s="319">
        <v>21.08</v>
      </c>
      <c r="F32" s="319">
        <v>16.12</v>
      </c>
      <c r="I32" s="41"/>
      <c r="J32" s="41"/>
      <c r="K32" s="41"/>
      <c r="L32" s="41"/>
    </row>
    <row r="33" spans="2:12" ht="13" x14ac:dyDescent="0.3">
      <c r="C33" s="56"/>
      <c r="D33" s="56"/>
      <c r="I33" s="41"/>
      <c r="J33" s="41"/>
      <c r="K33" s="41"/>
      <c r="L33" s="41"/>
    </row>
    <row r="34" spans="2:12" x14ac:dyDescent="0.25">
      <c r="I34" s="41"/>
      <c r="J34" s="41"/>
      <c r="K34" s="41"/>
      <c r="L34" s="41"/>
    </row>
    <row r="35" spans="2:12" ht="13.5" hidden="1" thickBot="1" x14ac:dyDescent="0.35">
      <c r="B35" s="57" t="s">
        <v>280</v>
      </c>
      <c r="C35" s="58"/>
      <c r="D35" s="59"/>
      <c r="E35" s="60"/>
      <c r="F35" s="44"/>
      <c r="G35" s="44"/>
      <c r="H35" s="57" t="s">
        <v>281</v>
      </c>
      <c r="I35" s="58"/>
      <c r="J35" s="59"/>
      <c r="K35" s="60"/>
    </row>
    <row r="36" spans="2:12" ht="20.25" hidden="1" customHeight="1" thickTop="1" thickBot="1" x14ac:dyDescent="0.35">
      <c r="B36" s="61"/>
      <c r="C36" s="62" t="s">
        <v>282</v>
      </c>
      <c r="D36" s="63" t="s">
        <v>283</v>
      </c>
      <c r="E36" s="64" t="s">
        <v>284</v>
      </c>
      <c r="F36" s="192"/>
      <c r="G36" s="44"/>
      <c r="H36" s="61"/>
      <c r="I36" s="62" t="s">
        <v>285</v>
      </c>
      <c r="J36" s="63" t="s">
        <v>286</v>
      </c>
      <c r="K36" s="64" t="s">
        <v>284</v>
      </c>
    </row>
    <row r="37" spans="2:12" ht="14.5" hidden="1" x14ac:dyDescent="0.35">
      <c r="B37" s="65">
        <v>44105</v>
      </c>
      <c r="C37" s="66">
        <v>867</v>
      </c>
      <c r="D37" s="66">
        <v>310</v>
      </c>
      <c r="E37" s="121">
        <v>0.35755478662053058</v>
      </c>
      <c r="F37" s="193"/>
      <c r="G37" s="44"/>
      <c r="H37" s="65">
        <v>44105</v>
      </c>
      <c r="I37" s="67">
        <v>-4253941.41</v>
      </c>
      <c r="J37" s="68">
        <v>-2927132.4399999995</v>
      </c>
      <c r="K37" s="121">
        <v>0.68809890825459197</v>
      </c>
    </row>
    <row r="38" spans="2:12" ht="14.5" hidden="1" x14ac:dyDescent="0.35">
      <c r="B38" s="65">
        <v>44136</v>
      </c>
      <c r="C38" s="66">
        <v>713</v>
      </c>
      <c r="D38" s="66">
        <v>249</v>
      </c>
      <c r="E38" s="121">
        <v>0.34922861150070128</v>
      </c>
      <c r="F38" s="193"/>
      <c r="G38" s="44"/>
      <c r="H38" s="65">
        <v>44136</v>
      </c>
      <c r="I38" s="69">
        <v>-4314090.3999999994</v>
      </c>
      <c r="J38" s="70">
        <v>-2654131.6299999994</v>
      </c>
      <c r="K38" s="121">
        <v>0.61522392530300241</v>
      </c>
    </row>
    <row r="39" spans="2:12" ht="14.5" hidden="1" x14ac:dyDescent="0.35">
      <c r="B39" s="65">
        <v>44166</v>
      </c>
      <c r="C39" s="66">
        <v>624</v>
      </c>
      <c r="D39" s="66">
        <v>206</v>
      </c>
      <c r="E39" s="121">
        <v>0.33012820512820512</v>
      </c>
      <c r="F39" s="193"/>
      <c r="G39" s="44"/>
      <c r="H39" s="65">
        <v>44166</v>
      </c>
      <c r="I39" s="71">
        <v>-5332948.5000000009</v>
      </c>
      <c r="J39" s="70">
        <v>-3282408.9300000011</v>
      </c>
      <c r="K39" s="121">
        <v>0.61549608626447461</v>
      </c>
    </row>
    <row r="40" spans="2:12" ht="14.5" hidden="1" x14ac:dyDescent="0.35">
      <c r="B40" s="72" t="s">
        <v>287</v>
      </c>
      <c r="C40" s="116">
        <v>735</v>
      </c>
      <c r="D40" s="116">
        <v>255</v>
      </c>
      <c r="E40" s="122">
        <v>0.34693877551020408</v>
      </c>
      <c r="F40" s="194"/>
      <c r="G40" s="44"/>
      <c r="H40" s="72" t="s">
        <v>287</v>
      </c>
      <c r="I40" s="148">
        <v>-4633660.0999999996</v>
      </c>
      <c r="J40" s="148">
        <v>-2954557.67</v>
      </c>
      <c r="K40" s="122">
        <v>0.6376293483417137</v>
      </c>
    </row>
    <row r="41" spans="2:12" hidden="1" x14ac:dyDescent="0.25">
      <c r="B41" s="44"/>
      <c r="C41" s="44"/>
      <c r="D41" s="44"/>
      <c r="E41" s="44"/>
      <c r="F41" s="44"/>
      <c r="G41" s="44"/>
      <c r="H41" s="44"/>
      <c r="I41" s="44"/>
      <c r="J41" s="44"/>
      <c r="K41" s="44"/>
    </row>
    <row r="42" spans="2:12" ht="13" hidden="1" thickBot="1" x14ac:dyDescent="0.3">
      <c r="B42" s="44"/>
      <c r="G42" s="44"/>
      <c r="H42" s="44"/>
      <c r="I42" s="44"/>
      <c r="J42" s="44"/>
      <c r="K42" s="44"/>
    </row>
    <row r="43" spans="2:12" ht="15" hidden="1" thickBot="1" x14ac:dyDescent="0.4">
      <c r="B43" s="105" t="s">
        <v>288</v>
      </c>
      <c r="C43" s="106"/>
      <c r="D43" s="107"/>
      <c r="E43" s="108"/>
      <c r="F43"/>
      <c r="H43" s="105" t="s">
        <v>289</v>
      </c>
      <c r="I43" s="58"/>
      <c r="J43" s="59"/>
      <c r="K43" s="60"/>
    </row>
    <row r="44" spans="2:12" ht="15.5" hidden="1" thickTop="1" thickBot="1" x14ac:dyDescent="0.4">
      <c r="B44" s="61"/>
      <c r="C44" s="110" t="s">
        <v>282</v>
      </c>
      <c r="D44" s="111" t="s">
        <v>283</v>
      </c>
      <c r="E44" s="112" t="s">
        <v>284</v>
      </c>
      <c r="F44" s="195"/>
      <c r="G44" s="44"/>
      <c r="H44" s="61"/>
      <c r="I44" s="73" t="s">
        <v>285</v>
      </c>
      <c r="J44" s="74" t="s">
        <v>286</v>
      </c>
      <c r="K44" s="75" t="s">
        <v>284</v>
      </c>
    </row>
    <row r="45" spans="2:12" ht="14.5" hidden="1" x14ac:dyDescent="0.35">
      <c r="B45" s="65">
        <v>44197</v>
      </c>
      <c r="C45" s="114">
        <v>825</v>
      </c>
      <c r="D45" s="114">
        <v>260</v>
      </c>
      <c r="E45" s="121">
        <v>0.31515151515151513</v>
      </c>
      <c r="F45" s="193"/>
      <c r="G45" s="44"/>
      <c r="H45" s="65">
        <v>44197</v>
      </c>
      <c r="I45" s="70">
        <v>-3234136.9900000012</v>
      </c>
      <c r="J45" s="70">
        <v>-2223582.2000000016</v>
      </c>
      <c r="K45" s="121">
        <v>0.68753494575998175</v>
      </c>
    </row>
    <row r="46" spans="2:12" ht="14.5" hidden="1" x14ac:dyDescent="0.35">
      <c r="B46" s="65">
        <v>44228</v>
      </c>
      <c r="C46" s="114">
        <v>718</v>
      </c>
      <c r="D46" s="114">
        <v>279</v>
      </c>
      <c r="E46" s="121">
        <v>0.38857938718662954</v>
      </c>
      <c r="F46" s="193"/>
      <c r="G46" s="44"/>
      <c r="H46" s="65">
        <v>44228</v>
      </c>
      <c r="I46" s="70">
        <v>-3772615.9400000004</v>
      </c>
      <c r="J46" s="70">
        <v>-2329720.6899999995</v>
      </c>
      <c r="K46" s="121">
        <v>0.6175345508400728</v>
      </c>
    </row>
    <row r="47" spans="2:12" ht="14.5" hidden="1" x14ac:dyDescent="0.35">
      <c r="B47" s="65">
        <v>44256</v>
      </c>
      <c r="C47" s="114">
        <v>865</v>
      </c>
      <c r="D47" s="114">
        <v>230</v>
      </c>
      <c r="E47" s="121">
        <v>0.26589595375722541</v>
      </c>
      <c r="F47" s="193"/>
      <c r="G47" s="44"/>
      <c r="H47" s="65">
        <v>44256</v>
      </c>
      <c r="I47" s="70">
        <v>-4954294.62</v>
      </c>
      <c r="J47" s="70">
        <v>-2946497.2999999989</v>
      </c>
      <c r="K47" s="121">
        <v>0.59473598685578344</v>
      </c>
    </row>
    <row r="48" spans="2:12" ht="14.5" hidden="1" x14ac:dyDescent="0.35">
      <c r="B48" s="72" t="s">
        <v>290</v>
      </c>
      <c r="C48" s="116">
        <v>803</v>
      </c>
      <c r="D48" s="116">
        <v>256</v>
      </c>
      <c r="E48" s="122">
        <v>0.31880448318804483</v>
      </c>
      <c r="F48" s="194"/>
      <c r="G48" s="44"/>
      <c r="H48" s="72" t="s">
        <v>290</v>
      </c>
      <c r="I48" s="148">
        <v>-3987015.85</v>
      </c>
      <c r="J48" s="148">
        <v>-2499933.4</v>
      </c>
      <c r="K48" s="122">
        <v>0.62701867613593754</v>
      </c>
    </row>
    <row r="49" spans="2:11" hidden="1" x14ac:dyDescent="0.25">
      <c r="B49" s="44"/>
      <c r="C49" s="44"/>
      <c r="D49" s="44"/>
      <c r="E49" s="44"/>
      <c r="F49" s="44"/>
      <c r="G49" s="44"/>
      <c r="H49" s="44"/>
      <c r="I49" s="44"/>
      <c r="J49" s="44"/>
      <c r="K49" s="44"/>
    </row>
    <row r="50" spans="2:11" ht="13" hidden="1" thickBot="1" x14ac:dyDescent="0.3"/>
    <row r="51" spans="2:11" ht="15" hidden="1" thickBot="1" x14ac:dyDescent="0.4">
      <c r="B51" s="105" t="s">
        <v>291</v>
      </c>
      <c r="C51" s="106"/>
      <c r="D51" s="107"/>
      <c r="E51" s="108"/>
      <c r="F51"/>
      <c r="H51" s="105" t="s">
        <v>291</v>
      </c>
      <c r="I51" s="106"/>
      <c r="J51" s="107"/>
      <c r="K51" s="108"/>
    </row>
    <row r="52" spans="2:11" ht="15.5" hidden="1" thickTop="1" thickBot="1" x14ac:dyDescent="0.4">
      <c r="B52" s="109"/>
      <c r="C52" s="110" t="s">
        <v>282</v>
      </c>
      <c r="D52" s="111" t="s">
        <v>283</v>
      </c>
      <c r="E52" s="112" t="s">
        <v>284</v>
      </c>
      <c r="F52" s="195"/>
      <c r="H52" s="109"/>
      <c r="I52" s="117" t="s">
        <v>285</v>
      </c>
      <c r="J52" s="118" t="s">
        <v>286</v>
      </c>
      <c r="K52" s="119" t="s">
        <v>284</v>
      </c>
    </row>
    <row r="53" spans="2:11" ht="14.5" hidden="1" x14ac:dyDescent="0.35">
      <c r="B53" s="113">
        <v>44287</v>
      </c>
      <c r="C53" s="114">
        <v>849</v>
      </c>
      <c r="D53" s="114">
        <v>319</v>
      </c>
      <c r="E53" s="121">
        <v>0.37573616018845701</v>
      </c>
      <c r="F53" s="193"/>
      <c r="H53" s="65">
        <v>44287</v>
      </c>
      <c r="I53" s="120">
        <v>-9875648.5700000003</v>
      </c>
      <c r="J53" s="120">
        <v>-6175990.2599999998</v>
      </c>
      <c r="K53" s="121">
        <v>0.62537566178299109</v>
      </c>
    </row>
    <row r="54" spans="2:11" ht="14.5" hidden="1" x14ac:dyDescent="0.35">
      <c r="B54" s="113">
        <v>44317</v>
      </c>
      <c r="C54" s="114">
        <v>660</v>
      </c>
      <c r="D54" s="114">
        <v>211</v>
      </c>
      <c r="E54" s="121">
        <v>0.3196969696969697</v>
      </c>
      <c r="F54" s="193"/>
      <c r="H54" s="65">
        <v>44317</v>
      </c>
      <c r="I54" s="120">
        <v>-7570364.6399999997</v>
      </c>
      <c r="J54" s="120">
        <v>-2799054.02</v>
      </c>
      <c r="K54" s="121">
        <v>0.36973833535183587</v>
      </c>
    </row>
    <row r="55" spans="2:11" ht="14.5" hidden="1" x14ac:dyDescent="0.35">
      <c r="B55" s="113">
        <v>44348</v>
      </c>
      <c r="C55" s="114">
        <v>713</v>
      </c>
      <c r="D55" s="114">
        <v>218</v>
      </c>
      <c r="E55" s="121">
        <v>0.30575035063113604</v>
      </c>
      <c r="F55" s="193"/>
      <c r="H55" s="65">
        <v>44348</v>
      </c>
      <c r="I55" s="120">
        <v>-4117947.9</v>
      </c>
      <c r="J55" s="120">
        <v>-3027076.27</v>
      </c>
      <c r="K55" s="121">
        <v>0.73509338716985717</v>
      </c>
    </row>
    <row r="56" spans="2:11" ht="14.5" hidden="1" x14ac:dyDescent="0.35">
      <c r="B56" s="115" t="s">
        <v>292</v>
      </c>
      <c r="C56" s="116">
        <v>741</v>
      </c>
      <c r="D56" s="116">
        <v>249</v>
      </c>
      <c r="E56" s="122">
        <v>0.33603238866396762</v>
      </c>
      <c r="F56" s="194"/>
      <c r="H56" s="115" t="s">
        <v>292</v>
      </c>
      <c r="I56" s="148">
        <v>-7187987.04</v>
      </c>
      <c r="J56" s="148">
        <v>-4000706.85</v>
      </c>
      <c r="K56" s="122">
        <v>0.55658236829542196</v>
      </c>
    </row>
    <row r="57" spans="2:11" ht="13" hidden="1" thickBot="1" x14ac:dyDescent="0.3"/>
    <row r="58" spans="2:11" ht="15" hidden="1" thickBot="1" x14ac:dyDescent="0.4">
      <c r="B58" s="105" t="s">
        <v>293</v>
      </c>
      <c r="C58" s="106"/>
      <c r="D58" s="107"/>
      <c r="E58" s="108"/>
      <c r="F58"/>
      <c r="H58" s="105" t="s">
        <v>293</v>
      </c>
      <c r="I58" s="106"/>
      <c r="J58" s="107"/>
      <c r="K58" s="108"/>
    </row>
    <row r="59" spans="2:11" ht="15.5" hidden="1" thickTop="1" thickBot="1" x14ac:dyDescent="0.4">
      <c r="B59" s="109"/>
      <c r="C59" s="110" t="s">
        <v>282</v>
      </c>
      <c r="D59" s="111" t="s">
        <v>283</v>
      </c>
      <c r="E59" s="112" t="s">
        <v>284</v>
      </c>
      <c r="F59" s="195"/>
      <c r="H59" s="109"/>
      <c r="I59" s="117" t="s">
        <v>285</v>
      </c>
      <c r="J59" s="118" t="s">
        <v>286</v>
      </c>
      <c r="K59" s="119" t="s">
        <v>284</v>
      </c>
    </row>
    <row r="60" spans="2:11" ht="14.5" hidden="1" x14ac:dyDescent="0.35">
      <c r="B60" s="113">
        <v>44378</v>
      </c>
      <c r="C60" s="114">
        <v>876</v>
      </c>
      <c r="D60" s="114">
        <v>284</v>
      </c>
      <c r="E60" s="121">
        <v>0.32420091324200911</v>
      </c>
      <c r="F60" s="193"/>
      <c r="H60" s="65">
        <v>44378</v>
      </c>
      <c r="I60" s="120">
        <v>-6907011.9299999997</v>
      </c>
      <c r="J60" s="120">
        <v>-3076048.98</v>
      </c>
      <c r="K60" s="121">
        <v>0.44535162399813605</v>
      </c>
    </row>
    <row r="61" spans="2:11" ht="14.5" hidden="1" x14ac:dyDescent="0.35">
      <c r="B61" s="113">
        <v>44409</v>
      </c>
      <c r="C61" s="114">
        <v>710</v>
      </c>
      <c r="D61" s="114">
        <v>258</v>
      </c>
      <c r="E61" s="121">
        <v>0.36338028169014086</v>
      </c>
      <c r="F61" s="193"/>
      <c r="H61" s="65">
        <v>44409</v>
      </c>
      <c r="I61" s="120">
        <v>-6599012.5899999999</v>
      </c>
      <c r="J61" s="120">
        <v>-4965640.72</v>
      </c>
      <c r="K61" s="121">
        <v>0.75248238312574578</v>
      </c>
    </row>
    <row r="62" spans="2:11" ht="14.5" hidden="1" x14ac:dyDescent="0.35">
      <c r="B62" s="113">
        <v>44440</v>
      </c>
      <c r="C62" s="114">
        <v>769</v>
      </c>
      <c r="D62" s="114">
        <v>239</v>
      </c>
      <c r="E62" s="121">
        <v>0.31079323797139141</v>
      </c>
      <c r="F62" s="193"/>
      <c r="H62" s="65">
        <v>44440</v>
      </c>
      <c r="I62" s="120">
        <v>-4414531.33</v>
      </c>
      <c r="J62" s="120">
        <v>-3070522.19</v>
      </c>
      <c r="K62" s="121">
        <v>0.69554885002934164</v>
      </c>
    </row>
    <row r="63" spans="2:11" ht="14.5" hidden="1" x14ac:dyDescent="0.35">
      <c r="B63" s="115" t="s">
        <v>294</v>
      </c>
      <c r="C63" s="116">
        <v>785</v>
      </c>
      <c r="D63" s="116">
        <v>260</v>
      </c>
      <c r="E63" s="122">
        <v>0.33121019108280253</v>
      </c>
      <c r="F63" s="194"/>
      <c r="H63" s="115" t="s">
        <v>294</v>
      </c>
      <c r="I63" s="148">
        <v>-5973518.6200000001</v>
      </c>
      <c r="J63" s="148">
        <v>-3704070.63</v>
      </c>
      <c r="K63" s="122">
        <v>0.62008187562994488</v>
      </c>
    </row>
    <row r="64" spans="2:11" hidden="1" x14ac:dyDescent="0.25">
      <c r="C64" s="126"/>
      <c r="D64" s="126"/>
      <c r="I64" s="126"/>
      <c r="J64" s="126"/>
    </row>
    <row r="65" spans="2:11" ht="13" hidden="1" thickBot="1" x14ac:dyDescent="0.3">
      <c r="C65" s="126"/>
      <c r="D65" s="126"/>
      <c r="G65" s="126"/>
    </row>
    <row r="66" spans="2:11" ht="15" hidden="1" thickBot="1" x14ac:dyDescent="0.4">
      <c r="B66" s="105" t="s">
        <v>295</v>
      </c>
      <c r="C66" s="106"/>
      <c r="D66" s="107"/>
      <c r="E66" s="108"/>
      <c r="F66"/>
      <c r="H66" s="105" t="s">
        <v>295</v>
      </c>
      <c r="I66" s="106"/>
      <c r="J66" s="107"/>
      <c r="K66" s="108"/>
    </row>
    <row r="67" spans="2:11" ht="15.5" hidden="1" thickTop="1" thickBot="1" x14ac:dyDescent="0.4">
      <c r="B67" s="109"/>
      <c r="C67" s="110" t="s">
        <v>282</v>
      </c>
      <c r="D67" s="111" t="s">
        <v>283</v>
      </c>
      <c r="E67" s="112" t="s">
        <v>284</v>
      </c>
      <c r="F67" s="195"/>
      <c r="H67" s="109"/>
      <c r="I67" s="117" t="s">
        <v>285</v>
      </c>
      <c r="J67" s="118" t="s">
        <v>286</v>
      </c>
      <c r="K67" s="119" t="s">
        <v>284</v>
      </c>
    </row>
    <row r="68" spans="2:11" ht="14.5" hidden="1" x14ac:dyDescent="0.35">
      <c r="B68" s="113">
        <v>44470</v>
      </c>
      <c r="C68" s="114">
        <v>854</v>
      </c>
      <c r="D68" s="114">
        <v>260</v>
      </c>
      <c r="E68" s="121">
        <v>0.3044496487119438</v>
      </c>
      <c r="F68" s="193"/>
      <c r="H68" s="65">
        <v>44470</v>
      </c>
      <c r="I68" s="120">
        <v>-3976981.81</v>
      </c>
      <c r="J68" s="120">
        <v>-1095897.94</v>
      </c>
      <c r="K68" s="121">
        <v>0.27556020931360509</v>
      </c>
    </row>
    <row r="69" spans="2:11" ht="14.5" hidden="1" x14ac:dyDescent="0.35">
      <c r="B69" s="113">
        <v>44501</v>
      </c>
      <c r="C69" s="114">
        <v>801</v>
      </c>
      <c r="D69" s="114">
        <v>296</v>
      </c>
      <c r="E69" s="121">
        <v>0.36953807740324596</v>
      </c>
      <c r="F69" s="193"/>
      <c r="H69" s="65">
        <v>44501</v>
      </c>
      <c r="I69" s="120">
        <v>-4455399.2699999996</v>
      </c>
      <c r="J69" s="120">
        <v>-2983650.43</v>
      </c>
      <c r="K69" s="121">
        <v>0.66967071842250414</v>
      </c>
    </row>
    <row r="70" spans="2:11" ht="14.5" hidden="1" x14ac:dyDescent="0.35">
      <c r="B70" s="113">
        <v>44531</v>
      </c>
      <c r="C70" s="114">
        <v>744</v>
      </c>
      <c r="D70" s="114">
        <v>252</v>
      </c>
      <c r="E70" s="121">
        <v>0.33870967741935482</v>
      </c>
      <c r="F70" s="193"/>
      <c r="H70" s="65">
        <v>44531</v>
      </c>
      <c r="I70" s="120">
        <v>-3967220.67</v>
      </c>
      <c r="J70" s="120">
        <v>-2426218.4900000002</v>
      </c>
      <c r="K70" s="121">
        <v>0.61156630593982064</v>
      </c>
    </row>
    <row r="71" spans="2:11" ht="14.5" hidden="1" x14ac:dyDescent="0.35">
      <c r="B71" s="115" t="s">
        <v>287</v>
      </c>
      <c r="C71" s="116">
        <v>800</v>
      </c>
      <c r="D71" s="116">
        <v>269</v>
      </c>
      <c r="E71" s="122">
        <v>0.33624999999999999</v>
      </c>
      <c r="F71" s="194"/>
      <c r="H71" s="115" t="s">
        <v>287</v>
      </c>
      <c r="I71" s="148">
        <v>-4133200.58</v>
      </c>
      <c r="J71" s="148">
        <v>-2168588.9500000002</v>
      </c>
      <c r="K71" s="122">
        <v>0.52467546832677547</v>
      </c>
    </row>
    <row r="72" spans="2:11" hidden="1" x14ac:dyDescent="0.25">
      <c r="C72" s="126"/>
      <c r="D72" s="126"/>
      <c r="I72" s="126"/>
      <c r="J72" s="126"/>
    </row>
    <row r="73" spans="2:11" ht="13" hidden="1" thickBot="1" x14ac:dyDescent="0.3"/>
    <row r="74" spans="2:11" ht="15" hidden="1" thickBot="1" x14ac:dyDescent="0.4">
      <c r="B74" s="105" t="s">
        <v>296</v>
      </c>
      <c r="C74" s="106"/>
      <c r="D74" s="107"/>
      <c r="E74" s="108"/>
      <c r="F74"/>
      <c r="H74" s="105" t="s">
        <v>296</v>
      </c>
      <c r="I74" s="106"/>
      <c r="J74" s="107"/>
      <c r="K74" s="108"/>
    </row>
    <row r="75" spans="2:11" ht="15.5" hidden="1" thickTop="1" thickBot="1" x14ac:dyDescent="0.4">
      <c r="B75" s="109"/>
      <c r="C75" s="110" t="s">
        <v>282</v>
      </c>
      <c r="D75" s="111" t="s">
        <v>283</v>
      </c>
      <c r="E75" s="112" t="s">
        <v>284</v>
      </c>
      <c r="F75" s="195"/>
      <c r="H75" s="109"/>
      <c r="I75" s="117" t="s">
        <v>285</v>
      </c>
      <c r="J75" s="118" t="s">
        <v>286</v>
      </c>
      <c r="K75" s="119" t="s">
        <v>284</v>
      </c>
    </row>
    <row r="76" spans="2:11" ht="14.5" hidden="1" x14ac:dyDescent="0.35">
      <c r="B76" s="113">
        <v>44562</v>
      </c>
      <c r="C76" s="174">
        <v>738</v>
      </c>
      <c r="D76" s="174">
        <v>269</v>
      </c>
      <c r="E76" s="121">
        <v>0.36449864498644985</v>
      </c>
      <c r="F76" s="193"/>
      <c r="H76" s="65">
        <v>44562</v>
      </c>
      <c r="I76" s="176">
        <v>-1882750.99</v>
      </c>
      <c r="J76" s="176">
        <v>-902712.89</v>
      </c>
      <c r="K76" s="121">
        <v>0.47946483353064123</v>
      </c>
    </row>
    <row r="77" spans="2:11" ht="14.5" hidden="1" x14ac:dyDescent="0.35">
      <c r="B77" s="113">
        <v>44593</v>
      </c>
      <c r="C77" s="174">
        <v>728</v>
      </c>
      <c r="D77" s="174">
        <v>319</v>
      </c>
      <c r="E77" s="121">
        <v>0.43818681318681318</v>
      </c>
      <c r="F77" s="193"/>
      <c r="H77" s="65">
        <v>44593</v>
      </c>
      <c r="I77" s="176">
        <v>-3283401.05</v>
      </c>
      <c r="J77" s="176">
        <v>-2064372.55</v>
      </c>
      <c r="K77" s="121">
        <v>0.62872994147333916</v>
      </c>
    </row>
    <row r="78" spans="2:11" ht="14.5" hidden="1" x14ac:dyDescent="0.35">
      <c r="B78" s="113">
        <v>44621</v>
      </c>
      <c r="C78" s="174">
        <v>972</v>
      </c>
      <c r="D78" s="174">
        <v>310</v>
      </c>
      <c r="E78" s="121">
        <v>0.31893004115226337</v>
      </c>
      <c r="F78" s="193"/>
      <c r="H78" s="65">
        <v>44621</v>
      </c>
      <c r="I78" s="176">
        <v>-5024717.08</v>
      </c>
      <c r="J78" s="176">
        <v>-2269741.58</v>
      </c>
      <c r="K78" s="121">
        <v>0.45171529936169064</v>
      </c>
    </row>
    <row r="79" spans="2:11" ht="14.5" hidden="1" x14ac:dyDescent="0.35">
      <c r="B79" s="115" t="s">
        <v>290</v>
      </c>
      <c r="C79" s="116">
        <v>813</v>
      </c>
      <c r="D79" s="116">
        <v>299</v>
      </c>
      <c r="E79" s="122">
        <v>0.36777367773677738</v>
      </c>
      <c r="F79" s="194"/>
      <c r="H79" s="115" t="s">
        <v>290</v>
      </c>
      <c r="I79" s="148">
        <v>-3396956.37</v>
      </c>
      <c r="J79" s="148">
        <v>-1745609.01</v>
      </c>
      <c r="K79" s="122">
        <v>0.51387442753643608</v>
      </c>
    </row>
    <row r="80" spans="2:11" hidden="1" x14ac:dyDescent="0.25"/>
    <row r="81" spans="2:11" ht="13" hidden="1" thickBot="1" x14ac:dyDescent="0.3"/>
    <row r="82" spans="2:11" ht="15" hidden="1" thickBot="1" x14ac:dyDescent="0.4">
      <c r="B82" s="105" t="s">
        <v>297</v>
      </c>
      <c r="C82" s="106"/>
      <c r="D82" s="107"/>
      <c r="E82" s="108"/>
      <c r="F82"/>
      <c r="H82" s="105" t="s">
        <v>297</v>
      </c>
      <c r="I82" s="106"/>
      <c r="J82" s="107"/>
      <c r="K82" s="108"/>
    </row>
    <row r="83" spans="2:11" ht="15.5" hidden="1" thickTop="1" thickBot="1" x14ac:dyDescent="0.4">
      <c r="B83" s="109"/>
      <c r="C83" s="110" t="s">
        <v>282</v>
      </c>
      <c r="D83" s="111" t="s">
        <v>283</v>
      </c>
      <c r="E83" s="112" t="s">
        <v>284</v>
      </c>
      <c r="F83" s="195"/>
      <c r="H83" s="109"/>
      <c r="I83" s="117" t="s">
        <v>285</v>
      </c>
      <c r="J83" s="118" t="s">
        <v>286</v>
      </c>
      <c r="K83" s="119" t="s">
        <v>284</v>
      </c>
    </row>
    <row r="84" spans="2:11" ht="14.5" hidden="1" x14ac:dyDescent="0.35">
      <c r="B84" s="113">
        <v>44652</v>
      </c>
      <c r="C84" s="175">
        <v>805</v>
      </c>
      <c r="D84" s="175">
        <v>376</v>
      </c>
      <c r="E84" s="121">
        <v>0.46708074534161492</v>
      </c>
      <c r="F84" s="193"/>
      <c r="H84" s="65">
        <v>44652</v>
      </c>
      <c r="I84" s="176">
        <v>-10607007.640000001</v>
      </c>
      <c r="J84" s="176">
        <v>-7580182.3399999999</v>
      </c>
      <c r="K84" s="121">
        <v>0.71463909495213673</v>
      </c>
    </row>
    <row r="85" spans="2:11" ht="14.5" hidden="1" x14ac:dyDescent="0.35">
      <c r="B85" s="113">
        <v>44682</v>
      </c>
      <c r="C85" s="175">
        <v>808</v>
      </c>
      <c r="D85" s="175">
        <v>405</v>
      </c>
      <c r="E85" s="121">
        <v>0.50123762376237624</v>
      </c>
      <c r="F85" s="193"/>
      <c r="H85" s="65">
        <v>44682</v>
      </c>
      <c r="I85" s="176">
        <v>-4441213.87</v>
      </c>
      <c r="J85" s="176">
        <v>-2190425.46</v>
      </c>
      <c r="K85" s="121">
        <v>0.4932042284196505</v>
      </c>
    </row>
    <row r="86" spans="2:11" ht="14.5" hidden="1" x14ac:dyDescent="0.35">
      <c r="B86" s="113">
        <v>44713</v>
      </c>
      <c r="C86" s="175">
        <v>949</v>
      </c>
      <c r="D86" s="175">
        <v>382</v>
      </c>
      <c r="E86" s="121">
        <v>0.40252897787144365</v>
      </c>
      <c r="F86" s="193"/>
      <c r="H86" s="65">
        <v>44713</v>
      </c>
      <c r="I86" s="176">
        <v>-3284492.16</v>
      </c>
      <c r="J86" s="176">
        <v>-2198017.83</v>
      </c>
      <c r="K86" s="121">
        <v>0.66921086211391656</v>
      </c>
    </row>
    <row r="87" spans="2:11" ht="14.5" hidden="1" x14ac:dyDescent="0.35">
      <c r="B87" s="115" t="s">
        <v>292</v>
      </c>
      <c r="C87" s="116">
        <v>854</v>
      </c>
      <c r="D87" s="116">
        <v>388</v>
      </c>
      <c r="E87" s="122">
        <v>0.45433255269320844</v>
      </c>
      <c r="F87" s="194"/>
      <c r="H87" s="115" t="s">
        <v>292</v>
      </c>
      <c r="I87" s="148">
        <v>-6110904.5599999996</v>
      </c>
      <c r="J87" s="148">
        <v>-3989541.88</v>
      </c>
      <c r="K87" s="122">
        <v>0.65285619188266297</v>
      </c>
    </row>
    <row r="88" spans="2:11" ht="13" hidden="1" thickBot="1" x14ac:dyDescent="0.3"/>
    <row r="89" spans="2:11" ht="15" hidden="1" thickBot="1" x14ac:dyDescent="0.4">
      <c r="B89" s="105" t="s">
        <v>298</v>
      </c>
      <c r="C89" s="106"/>
      <c r="D89" s="107"/>
      <c r="E89" s="108"/>
      <c r="F89"/>
      <c r="H89" s="105" t="s">
        <v>298</v>
      </c>
      <c r="I89" s="106"/>
      <c r="J89" s="107"/>
      <c r="K89" s="108"/>
    </row>
    <row r="90" spans="2:11" ht="15.5" hidden="1" thickTop="1" thickBot="1" x14ac:dyDescent="0.4">
      <c r="B90" s="109"/>
      <c r="C90" s="110" t="s">
        <v>282</v>
      </c>
      <c r="D90" s="111" t="s">
        <v>283</v>
      </c>
      <c r="E90" s="112" t="s">
        <v>284</v>
      </c>
      <c r="F90" s="195"/>
      <c r="H90" s="109"/>
      <c r="I90" s="117" t="s">
        <v>285</v>
      </c>
      <c r="J90" s="118" t="s">
        <v>286</v>
      </c>
      <c r="K90" s="119" t="s">
        <v>284</v>
      </c>
    </row>
    <row r="91" spans="2:11" ht="14.5" hidden="1" x14ac:dyDescent="0.35">
      <c r="B91" s="113">
        <v>44743</v>
      </c>
      <c r="C91" s="175">
        <v>768</v>
      </c>
      <c r="D91" s="175">
        <v>336</v>
      </c>
      <c r="E91" s="121">
        <v>0.4375</v>
      </c>
      <c r="F91" s="193"/>
      <c r="H91" s="65">
        <v>44743</v>
      </c>
      <c r="I91" s="176">
        <v>-3816439.16</v>
      </c>
      <c r="J91" s="176">
        <v>-2559504.5699999998</v>
      </c>
      <c r="K91" s="121">
        <v>0.67065252783958951</v>
      </c>
    </row>
    <row r="92" spans="2:11" ht="14.5" hidden="1" x14ac:dyDescent="0.35">
      <c r="B92" s="113">
        <v>44774</v>
      </c>
      <c r="C92" s="175">
        <v>868</v>
      </c>
      <c r="D92" s="175">
        <v>340</v>
      </c>
      <c r="E92" s="121">
        <v>0.39170506912442399</v>
      </c>
      <c r="F92" s="193"/>
      <c r="H92" s="65">
        <v>44774</v>
      </c>
      <c r="I92" s="176">
        <v>-4511712.67</v>
      </c>
      <c r="J92" s="176">
        <v>-3018308.84</v>
      </c>
      <c r="K92" s="121">
        <v>0.66899402971067301</v>
      </c>
    </row>
    <row r="93" spans="2:11" ht="14.5" hidden="1" x14ac:dyDescent="0.35">
      <c r="B93" s="113">
        <v>44805</v>
      </c>
      <c r="C93" s="175">
        <v>858</v>
      </c>
      <c r="D93" s="175">
        <v>416</v>
      </c>
      <c r="E93" s="121">
        <v>0.48484848484848486</v>
      </c>
      <c r="F93" s="193"/>
      <c r="H93" s="65">
        <v>44805</v>
      </c>
      <c r="I93" s="176">
        <v>-5963490.2400000002</v>
      </c>
      <c r="J93" s="176">
        <v>-3226619.98</v>
      </c>
      <c r="K93" s="121">
        <v>0.54106233935917369</v>
      </c>
    </row>
    <row r="94" spans="2:11" ht="14.5" hidden="1" x14ac:dyDescent="0.35">
      <c r="B94" s="115" t="s">
        <v>294</v>
      </c>
      <c r="C94" s="116">
        <v>831</v>
      </c>
      <c r="D94" s="116">
        <v>364</v>
      </c>
      <c r="E94" s="122">
        <v>0.43802647412755719</v>
      </c>
      <c r="F94" s="194"/>
      <c r="H94" s="115" t="s">
        <v>294</v>
      </c>
      <c r="I94" s="148">
        <v>-4763880.6900000004</v>
      </c>
      <c r="J94" s="148">
        <v>-2934811.13</v>
      </c>
      <c r="K94" s="122">
        <v>0.61605470854056998</v>
      </c>
    </row>
    <row r="95" spans="2:11" ht="13" hidden="1" thickBot="1" x14ac:dyDescent="0.3"/>
    <row r="96" spans="2:11" ht="15" hidden="1" thickBot="1" x14ac:dyDescent="0.4">
      <c r="B96" s="105" t="s">
        <v>299</v>
      </c>
      <c r="C96" s="106"/>
      <c r="D96" s="107"/>
      <c r="E96" s="108"/>
      <c r="F96"/>
      <c r="H96" s="105" t="s">
        <v>299</v>
      </c>
      <c r="I96" s="106"/>
      <c r="J96" s="107"/>
      <c r="K96" s="108"/>
    </row>
    <row r="97" spans="2:11" ht="15.5" hidden="1" thickTop="1" thickBot="1" x14ac:dyDescent="0.4">
      <c r="B97" s="109"/>
      <c r="C97" s="110" t="s">
        <v>282</v>
      </c>
      <c r="D97" s="111" t="s">
        <v>283</v>
      </c>
      <c r="E97" s="112" t="s">
        <v>284</v>
      </c>
      <c r="F97" s="195"/>
      <c r="H97" s="109"/>
      <c r="I97" s="117" t="s">
        <v>285</v>
      </c>
      <c r="J97" s="118" t="s">
        <v>286</v>
      </c>
      <c r="K97" s="119" t="s">
        <v>284</v>
      </c>
    </row>
    <row r="98" spans="2:11" ht="14.5" hidden="1" x14ac:dyDescent="0.35">
      <c r="B98" s="113">
        <v>44835</v>
      </c>
      <c r="C98" s="175">
        <v>820</v>
      </c>
      <c r="D98" s="175">
        <v>366</v>
      </c>
      <c r="E98" s="121">
        <v>0.44634146341463415</v>
      </c>
      <c r="F98" s="193"/>
      <c r="H98" s="65">
        <v>44835</v>
      </c>
      <c r="I98" s="176">
        <v>-3633910.07</v>
      </c>
      <c r="J98" s="176">
        <v>-2665331.59</v>
      </c>
      <c r="K98" s="121">
        <v>0.7334610759918998</v>
      </c>
    </row>
    <row r="99" spans="2:11" ht="14.5" hidden="1" x14ac:dyDescent="0.35">
      <c r="B99" s="113">
        <v>44866</v>
      </c>
      <c r="C99" s="175">
        <v>688</v>
      </c>
      <c r="D99" s="175">
        <v>314</v>
      </c>
      <c r="E99" s="121">
        <v>0.45639534883720928</v>
      </c>
      <c r="F99" s="193"/>
      <c r="H99" s="65">
        <v>44866</v>
      </c>
      <c r="I99" s="176">
        <v>-2594429.14</v>
      </c>
      <c r="J99" s="176">
        <v>-1371100.69</v>
      </c>
      <c r="K99" s="121">
        <v>0.52847875814407475</v>
      </c>
    </row>
    <row r="100" spans="2:11" ht="14.5" hidden="1" x14ac:dyDescent="0.35">
      <c r="B100" s="113">
        <v>44896</v>
      </c>
      <c r="C100" s="175">
        <v>726</v>
      </c>
      <c r="D100" s="175">
        <v>297</v>
      </c>
      <c r="E100" s="121">
        <v>0.40909090909090912</v>
      </c>
      <c r="F100" s="193"/>
      <c r="H100" s="65">
        <v>44896</v>
      </c>
      <c r="I100" s="176">
        <v>-4447578.9400000004</v>
      </c>
      <c r="J100" s="176">
        <v>-3605264.89</v>
      </c>
      <c r="K100" s="121">
        <v>0.81061290617587101</v>
      </c>
    </row>
    <row r="101" spans="2:11" ht="14.5" hidden="1" x14ac:dyDescent="0.35">
      <c r="B101" s="115" t="s">
        <v>287</v>
      </c>
      <c r="C101" s="116">
        <v>745</v>
      </c>
      <c r="D101" s="116">
        <v>326</v>
      </c>
      <c r="E101" s="122">
        <v>0.43758389261744968</v>
      </c>
      <c r="F101" s="194"/>
      <c r="H101" s="115" t="s">
        <v>287</v>
      </c>
      <c r="I101" s="148">
        <v>-3558639.38</v>
      </c>
      <c r="J101" s="148">
        <v>-2547232.39</v>
      </c>
      <c r="K101" s="122">
        <v>0.71578828816310136</v>
      </c>
    </row>
    <row r="102" spans="2:11" ht="13" hidden="1" thickBot="1" x14ac:dyDescent="0.3"/>
    <row r="103" spans="2:11" ht="15" hidden="1" thickBot="1" x14ac:dyDescent="0.4">
      <c r="B103" s="105" t="s">
        <v>300</v>
      </c>
      <c r="C103" s="106"/>
      <c r="D103" s="107"/>
      <c r="E103" s="108"/>
      <c r="F103"/>
      <c r="H103" s="105" t="s">
        <v>300</v>
      </c>
      <c r="I103" s="106"/>
      <c r="J103" s="107"/>
      <c r="K103" s="108"/>
    </row>
    <row r="104" spans="2:11" ht="15.5" hidden="1" thickTop="1" thickBot="1" x14ac:dyDescent="0.4">
      <c r="B104" s="109"/>
      <c r="C104" s="110" t="s">
        <v>282</v>
      </c>
      <c r="D104" s="111" t="s">
        <v>283</v>
      </c>
      <c r="E104" s="112" t="s">
        <v>284</v>
      </c>
      <c r="F104" s="195"/>
      <c r="H104" s="109"/>
      <c r="I104" s="117" t="s">
        <v>285</v>
      </c>
      <c r="J104" s="118" t="s">
        <v>286</v>
      </c>
      <c r="K104" s="119" t="s">
        <v>284</v>
      </c>
    </row>
    <row r="105" spans="2:11" ht="14.5" hidden="1" x14ac:dyDescent="0.35">
      <c r="B105" s="113">
        <v>44927</v>
      </c>
      <c r="C105" s="175">
        <v>823</v>
      </c>
      <c r="D105" s="175">
        <v>321</v>
      </c>
      <c r="E105" s="121">
        <v>-0.39003645200486026</v>
      </c>
      <c r="F105" s="193"/>
      <c r="H105" s="65">
        <v>44927</v>
      </c>
      <c r="I105" s="176">
        <v>-3633910.07</v>
      </c>
      <c r="J105" s="176">
        <v>-2665331.59</v>
      </c>
      <c r="K105" s="121">
        <v>0.7334610759918998</v>
      </c>
    </row>
    <row r="106" spans="2:11" ht="14.5" hidden="1" x14ac:dyDescent="0.35">
      <c r="B106" s="113">
        <v>44958</v>
      </c>
      <c r="C106" s="175">
        <v>737</v>
      </c>
      <c r="D106" s="175">
        <v>288</v>
      </c>
      <c r="E106" s="121">
        <v>-0.39077340569877883</v>
      </c>
      <c r="F106" s="193"/>
      <c r="H106" s="65">
        <v>44958</v>
      </c>
      <c r="I106" s="176">
        <v>-2594429.14</v>
      </c>
      <c r="J106" s="176">
        <v>-1371100.69</v>
      </c>
      <c r="K106" s="121">
        <v>0.52847875814407475</v>
      </c>
    </row>
    <row r="107" spans="2:11" ht="14.5" hidden="1" x14ac:dyDescent="0.35">
      <c r="B107" s="113">
        <v>44986</v>
      </c>
      <c r="C107" s="175">
        <v>827</v>
      </c>
      <c r="D107" s="175">
        <v>375</v>
      </c>
      <c r="E107" s="121">
        <v>-0.45344619105199518</v>
      </c>
      <c r="F107" s="193"/>
      <c r="H107" s="65">
        <v>44986</v>
      </c>
      <c r="I107" s="176">
        <v>-4447578.9400000004</v>
      </c>
      <c r="J107" s="176">
        <v>-3605264.89</v>
      </c>
      <c r="K107" s="121">
        <v>0.81061290617587101</v>
      </c>
    </row>
    <row r="108" spans="2:11" ht="14.5" hidden="1" x14ac:dyDescent="0.35">
      <c r="B108" s="115" t="s">
        <v>290</v>
      </c>
      <c r="C108" s="196">
        <v>795.67</v>
      </c>
      <c r="D108" s="116">
        <v>328</v>
      </c>
      <c r="E108" s="122">
        <v>0.4122312013774555</v>
      </c>
      <c r="F108" s="194"/>
      <c r="H108" s="115" t="s">
        <v>290</v>
      </c>
      <c r="I108" s="148">
        <v>-3558639.38</v>
      </c>
      <c r="J108" s="148">
        <v>-2547232.39</v>
      </c>
      <c r="K108" s="122">
        <v>0.71578828816310136</v>
      </c>
    </row>
    <row r="109" spans="2:11" ht="14.5" hidden="1" x14ac:dyDescent="0.35">
      <c r="C109" s="199"/>
      <c r="D109" s="200"/>
      <c r="E109" s="194"/>
      <c r="F109" s="194"/>
      <c r="H109" s="201"/>
      <c r="I109" s="202"/>
      <c r="J109" s="202"/>
      <c r="K109" s="194"/>
    </row>
    <row r="110" spans="2:11" ht="14.5" hidden="1" x14ac:dyDescent="0.35">
      <c r="C110" s="199"/>
      <c r="D110" s="200"/>
      <c r="E110" s="194"/>
      <c r="F110" s="194"/>
      <c r="H110" s="201"/>
      <c r="I110" s="202"/>
      <c r="J110" s="202"/>
      <c r="K110" s="194"/>
    </row>
    <row r="111" spans="2:11" ht="13" thickBot="1" x14ac:dyDescent="0.3"/>
    <row r="112" spans="2:11" ht="15" thickBot="1" x14ac:dyDescent="0.4">
      <c r="B112" s="105" t="s">
        <v>301</v>
      </c>
      <c r="C112" s="106"/>
      <c r="D112" s="107"/>
      <c r="E112" s="108"/>
      <c r="F112"/>
      <c r="H112" s="105" t="s">
        <v>301</v>
      </c>
      <c r="I112" s="106"/>
      <c r="J112" s="107"/>
      <c r="K112" s="108"/>
    </row>
    <row r="113" spans="2:11" ht="15.5" thickTop="1" thickBot="1" x14ac:dyDescent="0.4">
      <c r="B113" s="109"/>
      <c r="C113" s="306" t="s">
        <v>282</v>
      </c>
      <c r="D113" s="305" t="s">
        <v>283</v>
      </c>
      <c r="E113" s="305" t="s">
        <v>284</v>
      </c>
      <c r="F113" s="195"/>
      <c r="H113" s="228"/>
      <c r="I113" s="338" t="s">
        <v>285</v>
      </c>
      <c r="J113" s="339" t="s">
        <v>286</v>
      </c>
      <c r="K113" s="347" t="s">
        <v>284</v>
      </c>
    </row>
    <row r="114" spans="2:11" ht="14.5" x14ac:dyDescent="0.35">
      <c r="B114" s="113">
        <v>45292</v>
      </c>
      <c r="C114" s="331">
        <v>734</v>
      </c>
      <c r="D114" s="331">
        <v>269</v>
      </c>
      <c r="E114" s="121">
        <v>0.36648501362397823</v>
      </c>
      <c r="F114" s="193"/>
      <c r="H114" s="65">
        <v>45292</v>
      </c>
      <c r="I114" s="308">
        <v>3679374.0999999978</v>
      </c>
      <c r="J114" s="308">
        <v>1496926.1900000002</v>
      </c>
      <c r="K114" s="348">
        <v>0.40684261760716345</v>
      </c>
    </row>
    <row r="115" spans="2:11" ht="14.5" x14ac:dyDescent="0.35">
      <c r="B115" s="113">
        <v>45323</v>
      </c>
      <c r="C115" s="332">
        <v>865</v>
      </c>
      <c r="D115" s="332">
        <v>371</v>
      </c>
      <c r="E115" s="121">
        <v>0.42890173410404625</v>
      </c>
      <c r="F115" s="193"/>
      <c r="H115" s="65">
        <v>45323</v>
      </c>
      <c r="I115" s="229">
        <v>3338097.4299999997</v>
      </c>
      <c r="J115" s="229">
        <v>1805014.7700000003</v>
      </c>
      <c r="K115" s="349">
        <v>0.54073160171361456</v>
      </c>
    </row>
    <row r="116" spans="2:11" ht="14.5" x14ac:dyDescent="0.35">
      <c r="B116" s="113">
        <v>45352</v>
      </c>
      <c r="C116" s="332">
        <v>819</v>
      </c>
      <c r="D116" s="332">
        <v>308</v>
      </c>
      <c r="E116" s="121">
        <v>0.37606837606837606</v>
      </c>
      <c r="F116" s="193"/>
      <c r="H116" s="65">
        <v>45352</v>
      </c>
      <c r="I116" s="229">
        <v>3898258.3600000003</v>
      </c>
      <c r="J116" s="229">
        <v>2352451.4399999995</v>
      </c>
      <c r="K116" s="349">
        <v>0.60346216765376204</v>
      </c>
    </row>
    <row r="117" spans="2:11" ht="14.5" x14ac:dyDescent="0.35">
      <c r="B117" s="115" t="s">
        <v>290</v>
      </c>
      <c r="C117" s="196">
        <v>806</v>
      </c>
      <c r="D117" s="196">
        <v>316</v>
      </c>
      <c r="E117" s="122">
        <v>0.39205955334987591</v>
      </c>
      <c r="F117" s="194"/>
      <c r="H117" s="115" t="s">
        <v>290</v>
      </c>
      <c r="I117" s="340">
        <v>7867836.6799999969</v>
      </c>
      <c r="J117" s="340">
        <v>6349834.1700000018</v>
      </c>
      <c r="K117" s="350">
        <v>0.80706227496323735</v>
      </c>
    </row>
    <row r="118" spans="2:11" ht="13" thickBot="1" x14ac:dyDescent="0.3">
      <c r="C118" s="314"/>
      <c r="D118" s="314"/>
      <c r="E118" s="314"/>
      <c r="I118" s="327"/>
      <c r="J118" s="327"/>
      <c r="K118" s="327"/>
    </row>
    <row r="119" spans="2:11" ht="15" thickBot="1" x14ac:dyDescent="0.4">
      <c r="B119" s="105" t="s">
        <v>302</v>
      </c>
      <c r="C119" s="333"/>
      <c r="D119" s="334"/>
      <c r="E119" s="335"/>
      <c r="F119"/>
      <c r="H119" s="105" t="s">
        <v>302</v>
      </c>
      <c r="I119" s="328"/>
      <c r="J119" s="329"/>
      <c r="K119" s="330"/>
    </row>
    <row r="120" spans="2:11" ht="15.5" thickTop="1" thickBot="1" x14ac:dyDescent="0.4">
      <c r="B120" s="109"/>
      <c r="C120" s="306" t="s">
        <v>282</v>
      </c>
      <c r="D120" s="305" t="s">
        <v>283</v>
      </c>
      <c r="E120" s="305" t="s">
        <v>284</v>
      </c>
      <c r="F120" s="195"/>
      <c r="H120" s="109"/>
      <c r="I120" s="338" t="s">
        <v>285</v>
      </c>
      <c r="J120" s="339" t="s">
        <v>286</v>
      </c>
      <c r="K120" s="347" t="s">
        <v>284</v>
      </c>
    </row>
    <row r="121" spans="2:11" ht="14.5" x14ac:dyDescent="0.35">
      <c r="B121" s="113">
        <v>45383</v>
      </c>
      <c r="C121" s="336">
        <v>775</v>
      </c>
      <c r="D121" s="336">
        <v>326</v>
      </c>
      <c r="E121" s="121">
        <v>0.42064516129032259</v>
      </c>
      <c r="F121" s="193"/>
      <c r="H121" s="65">
        <v>45383</v>
      </c>
      <c r="I121" s="307">
        <v>5586221.5699999947</v>
      </c>
      <c r="J121" s="307">
        <v>3004513.5699999994</v>
      </c>
      <c r="K121" s="351">
        <v>0.53784360902104389</v>
      </c>
    </row>
    <row r="122" spans="2:11" ht="14.5" x14ac:dyDescent="0.35">
      <c r="B122" s="113">
        <v>45413</v>
      </c>
      <c r="C122" s="337">
        <v>760</v>
      </c>
      <c r="D122" s="337">
        <v>307</v>
      </c>
      <c r="E122" s="121">
        <v>0.40394736842105261</v>
      </c>
      <c r="F122" s="193"/>
      <c r="H122" s="65">
        <v>45413</v>
      </c>
      <c r="I122" s="231">
        <v>4235886.41</v>
      </c>
      <c r="J122" s="231">
        <v>2102334.5300000003</v>
      </c>
      <c r="K122" s="325">
        <v>0.49631513371955605</v>
      </c>
    </row>
    <row r="123" spans="2:11" ht="14.5" x14ac:dyDescent="0.35">
      <c r="B123" s="113">
        <v>45444</v>
      </c>
      <c r="C123" s="337">
        <v>675</v>
      </c>
      <c r="D123" s="337">
        <v>323</v>
      </c>
      <c r="E123" s="121">
        <v>0.47851851851851851</v>
      </c>
      <c r="F123" s="193"/>
      <c r="H123" s="65">
        <v>45444</v>
      </c>
      <c r="I123" s="231">
        <v>7082170.2599999998</v>
      </c>
      <c r="J123" s="231">
        <v>2728520.16</v>
      </c>
      <c r="K123" s="325">
        <v>0.38526610626839125</v>
      </c>
    </row>
    <row r="124" spans="2:11" ht="14.5" x14ac:dyDescent="0.35">
      <c r="B124" s="115" t="s">
        <v>292</v>
      </c>
      <c r="C124" s="196">
        <v>736.66666666666663</v>
      </c>
      <c r="D124" s="196">
        <v>318.66666666666669</v>
      </c>
      <c r="E124" s="234">
        <v>0.43257918552036206</v>
      </c>
      <c r="F124" s="194"/>
      <c r="H124" s="115" t="s">
        <v>292</v>
      </c>
      <c r="I124" s="340">
        <v>5634759.4133333312</v>
      </c>
      <c r="J124" s="340">
        <v>2611789.42</v>
      </c>
      <c r="K124" s="326">
        <v>0.46351391930236013</v>
      </c>
    </row>
    <row r="125" spans="2:11" ht="13" thickBot="1" x14ac:dyDescent="0.3">
      <c r="I125" s="327"/>
      <c r="J125" s="327"/>
      <c r="K125" s="327"/>
    </row>
    <row r="126" spans="2:11" ht="15" thickBot="1" x14ac:dyDescent="0.4">
      <c r="B126" s="105" t="s">
        <v>303</v>
      </c>
      <c r="C126" s="106"/>
      <c r="D126" s="107"/>
      <c r="E126" s="108"/>
      <c r="F126"/>
      <c r="H126" s="105" t="s">
        <v>303</v>
      </c>
      <c r="I126" s="341"/>
      <c r="J126" s="342"/>
      <c r="K126" s="352"/>
    </row>
    <row r="127" spans="2:11" ht="15.5" thickTop="1" thickBot="1" x14ac:dyDescent="0.4">
      <c r="B127" s="109"/>
      <c r="C127" s="306" t="s">
        <v>282</v>
      </c>
      <c r="D127" s="305" t="s">
        <v>283</v>
      </c>
      <c r="E127" s="305" t="s">
        <v>284</v>
      </c>
      <c r="F127" s="195"/>
      <c r="H127" s="109"/>
      <c r="I127" s="338" t="s">
        <v>285</v>
      </c>
      <c r="J127" s="339" t="s">
        <v>286</v>
      </c>
      <c r="K127" s="347" t="s">
        <v>284</v>
      </c>
    </row>
    <row r="128" spans="2:11" ht="14.5" x14ac:dyDescent="0.35">
      <c r="B128" s="113">
        <v>45474</v>
      </c>
      <c r="C128" s="336">
        <v>732</v>
      </c>
      <c r="D128" s="336">
        <v>322</v>
      </c>
      <c r="E128" s="121">
        <v>0.43989071038251365</v>
      </c>
      <c r="F128" s="193"/>
      <c r="H128" s="233">
        <v>45474</v>
      </c>
      <c r="I128" s="307">
        <v>8365341.4900000002</v>
      </c>
      <c r="J128" s="307">
        <v>6427715.2400000002</v>
      </c>
      <c r="K128" s="351">
        <v>0.76837451856373651</v>
      </c>
    </row>
    <row r="129" spans="2:11" ht="14.5" x14ac:dyDescent="0.35">
      <c r="B129" s="113">
        <v>45505</v>
      </c>
      <c r="C129" s="337">
        <v>715</v>
      </c>
      <c r="D129" s="337">
        <v>302</v>
      </c>
      <c r="E129" s="121">
        <v>0.42237762237762239</v>
      </c>
      <c r="F129" s="193"/>
      <c r="H129" s="233">
        <v>45505</v>
      </c>
      <c r="I129" s="231">
        <v>3400277.53</v>
      </c>
      <c r="J129" s="231">
        <v>2039762.19</v>
      </c>
      <c r="K129" s="325">
        <v>0.59988108970622767</v>
      </c>
    </row>
    <row r="130" spans="2:11" ht="14.5" x14ac:dyDescent="0.35">
      <c r="B130" s="113">
        <v>45536</v>
      </c>
      <c r="C130" s="337">
        <v>695</v>
      </c>
      <c r="D130" s="337">
        <v>274</v>
      </c>
      <c r="E130" s="121">
        <v>0.39424460431654679</v>
      </c>
      <c r="F130" s="193"/>
      <c r="H130" s="65">
        <v>45536</v>
      </c>
      <c r="I130" s="343">
        <v>3301192</v>
      </c>
      <c r="J130" s="344">
        <v>1520998</v>
      </c>
      <c r="K130" s="325">
        <v>0.46074205923193806</v>
      </c>
    </row>
    <row r="131" spans="2:11" ht="14.5" x14ac:dyDescent="0.35">
      <c r="B131" s="115" t="s">
        <v>294</v>
      </c>
      <c r="C131" s="196">
        <v>714</v>
      </c>
      <c r="D131" s="196">
        <v>299.33333333333331</v>
      </c>
      <c r="E131" s="122">
        <v>0.41923436041083095</v>
      </c>
      <c r="F131" s="194"/>
      <c r="H131" s="115" t="s">
        <v>294</v>
      </c>
      <c r="I131" s="340">
        <v>5022270.34</v>
      </c>
      <c r="J131" s="340">
        <v>3329491.81</v>
      </c>
      <c r="K131" s="326">
        <v>0.66294555740701133</v>
      </c>
    </row>
    <row r="132" spans="2:11" ht="13" thickBot="1" x14ac:dyDescent="0.3">
      <c r="C132" s="314"/>
      <c r="D132" s="314"/>
      <c r="E132" s="314"/>
      <c r="I132" s="327"/>
      <c r="J132" s="327"/>
      <c r="K132" s="327"/>
    </row>
    <row r="133" spans="2:11" ht="15" thickBot="1" x14ac:dyDescent="0.4">
      <c r="B133" s="105" t="s">
        <v>304</v>
      </c>
      <c r="C133" s="333"/>
      <c r="D133" s="334"/>
      <c r="E133" s="335"/>
      <c r="F133"/>
      <c r="H133" s="105" t="s">
        <v>304</v>
      </c>
      <c r="I133" s="328"/>
      <c r="J133" s="329"/>
      <c r="K133" s="330"/>
    </row>
    <row r="134" spans="2:11" ht="15.5" thickTop="1" thickBot="1" x14ac:dyDescent="0.4">
      <c r="B134" s="109"/>
      <c r="C134" s="306" t="s">
        <v>282</v>
      </c>
      <c r="D134" s="306" t="s">
        <v>283</v>
      </c>
      <c r="E134" s="305" t="s">
        <v>284</v>
      </c>
      <c r="F134" s="195"/>
      <c r="H134" s="109"/>
      <c r="I134" s="338" t="s">
        <v>285</v>
      </c>
      <c r="J134" s="339" t="s">
        <v>286</v>
      </c>
      <c r="K134" s="347" t="s">
        <v>284</v>
      </c>
    </row>
    <row r="135" spans="2:11" ht="14.5" x14ac:dyDescent="0.35">
      <c r="B135" s="113">
        <v>45566</v>
      </c>
      <c r="C135" s="336">
        <v>837</v>
      </c>
      <c r="D135" s="336">
        <v>363</v>
      </c>
      <c r="E135" s="121">
        <v>0.43369175627240142</v>
      </c>
      <c r="F135" s="193"/>
      <c r="H135" s="113">
        <v>45566</v>
      </c>
      <c r="I135" s="345">
        <v>5053605.01</v>
      </c>
      <c r="J135" s="345">
        <v>1945168.44</v>
      </c>
      <c r="K135" s="351">
        <v>0.38490709823006131</v>
      </c>
    </row>
    <row r="136" spans="2:11" ht="14.5" x14ac:dyDescent="0.35">
      <c r="B136" s="113">
        <v>45597</v>
      </c>
      <c r="C136" s="337">
        <v>779</v>
      </c>
      <c r="D136" s="337">
        <v>318</v>
      </c>
      <c r="E136" s="121">
        <v>0.40821566110397944</v>
      </c>
      <c r="F136" s="193"/>
      <c r="H136" s="113">
        <v>45597</v>
      </c>
      <c r="I136" s="344">
        <v>4013455.99</v>
      </c>
      <c r="J136" s="344">
        <v>1941225.3</v>
      </c>
      <c r="K136" s="351">
        <v>0.48367922928189377</v>
      </c>
    </row>
    <row r="137" spans="2:11" ht="14.5" x14ac:dyDescent="0.35">
      <c r="B137" s="113">
        <v>45627</v>
      </c>
      <c r="C137" s="337">
        <v>582</v>
      </c>
      <c r="D137" s="337">
        <v>245</v>
      </c>
      <c r="E137" s="121">
        <v>0.42096219931271478</v>
      </c>
      <c r="F137" s="193"/>
      <c r="H137" s="113">
        <v>45627</v>
      </c>
      <c r="I137" s="309">
        <v>3042843.33</v>
      </c>
      <c r="J137" s="309">
        <v>986047.37</v>
      </c>
      <c r="K137" s="351">
        <v>0.32405459731638564</v>
      </c>
    </row>
    <row r="138" spans="2:11" ht="14.5" x14ac:dyDescent="0.35">
      <c r="B138" s="115" t="s">
        <v>294</v>
      </c>
      <c r="C138" s="196">
        <v>732.66666666666663</v>
      </c>
      <c r="D138" s="196">
        <v>308.66666666666669</v>
      </c>
      <c r="E138" s="121">
        <v>0.4212920837124659</v>
      </c>
      <c r="F138" s="194"/>
      <c r="H138" s="115" t="s">
        <v>294</v>
      </c>
      <c r="I138" s="346">
        <v>4036634.7766666668</v>
      </c>
      <c r="J138" s="346">
        <v>1624147.0366666669</v>
      </c>
      <c r="K138" s="326">
        <v>0.40235174260868833</v>
      </c>
    </row>
  </sheetData>
  <mergeCells count="14">
    <mergeCell ref="G14:H14"/>
    <mergeCell ref="G15:H15"/>
    <mergeCell ref="G8:H8"/>
    <mergeCell ref="G9:H9"/>
    <mergeCell ref="G10:H10"/>
    <mergeCell ref="G11:H11"/>
    <mergeCell ref="G12:H12"/>
    <mergeCell ref="G13:H13"/>
    <mergeCell ref="G7:H7"/>
    <mergeCell ref="C3:E3"/>
    <mergeCell ref="G3:H3"/>
    <mergeCell ref="G4:H4"/>
    <mergeCell ref="G5:H5"/>
    <mergeCell ref="G6:H6"/>
  </mergeCells>
  <pageMargins left="0.23622047244094491" right="0.23622047244094491" top="0.74803149606299213" bottom="0.74803149606299213" header="0.31496062992125984" footer="0.31496062992125984"/>
  <pageSetup paperSize="8" scale="81" orientation="landscape" r:id="rId1"/>
  <headerFooter>
    <oddHeader>&amp;L &amp;R&amp;A</oddHeader>
    <oddFooter>&amp;L&amp;F</oddFooter>
    <evenHeader>&amp;L </evenHeader>
    <evenFooter>&amp;L </evenFooter>
    <firstHeader>&amp;L </firstHeader>
    <firstFooter>&amp;L </first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FC5152-657F-4FA2-AD20-BC8FBB4F51D5}">
  <sheetPr>
    <tabColor theme="9" tint="0.39997558519241921"/>
    <pageSetUpPr fitToPage="1"/>
  </sheetPr>
  <dimension ref="A2:J132"/>
  <sheetViews>
    <sheetView showGridLines="0" tabSelected="1" zoomScale="80" zoomScaleNormal="80" workbookViewId="0">
      <pane ySplit="9" topLeftCell="A10" activePane="bottomLeft" state="frozen"/>
      <selection activeCell="U61" sqref="U61"/>
      <selection pane="bottomLeft" activeCell="U61" sqref="U61"/>
    </sheetView>
  </sheetViews>
  <sheetFormatPr defaultRowHeight="14.5" x14ac:dyDescent="0.35"/>
  <cols>
    <col min="1" max="1" width="2.54296875" customWidth="1"/>
    <col min="2" max="2" width="12" customWidth="1"/>
    <col min="3" max="3" width="52.1796875" bestFit="1" customWidth="1"/>
    <col min="4" max="4" width="13.7265625" customWidth="1"/>
    <col min="5" max="5" width="11.26953125" customWidth="1"/>
    <col min="6" max="6" width="12.453125" customWidth="1"/>
    <col min="7" max="7" width="13.453125" customWidth="1"/>
    <col min="8" max="8" width="13.81640625" customWidth="1"/>
    <col min="9" max="9" width="13.7265625" customWidth="1"/>
    <col min="10" max="10" width="14.453125" style="425" customWidth="1"/>
    <col min="11" max="11" width="15.81640625" customWidth="1"/>
    <col min="12" max="12" width="10.81640625" customWidth="1"/>
  </cols>
  <sheetData>
    <row r="2" spans="2:10" ht="15.5" x14ac:dyDescent="0.35">
      <c r="C2" s="459" t="s">
        <v>305</v>
      </c>
      <c r="D2" s="459"/>
      <c r="E2" s="459"/>
      <c r="F2" s="459"/>
      <c r="G2" s="459"/>
      <c r="H2" s="459"/>
    </row>
    <row r="3" spans="2:10" ht="15.5" x14ac:dyDescent="0.35">
      <c r="C3" s="459" t="s">
        <v>306</v>
      </c>
      <c r="D3" s="460"/>
      <c r="E3" s="460"/>
      <c r="F3" s="460"/>
      <c r="G3" s="460"/>
      <c r="H3" s="460"/>
    </row>
    <row r="4" spans="2:10" ht="15.5" x14ac:dyDescent="0.35">
      <c r="C4" s="459" t="s">
        <v>307</v>
      </c>
      <c r="D4" s="459"/>
      <c r="E4" s="459"/>
      <c r="F4" s="459"/>
      <c r="G4" s="459"/>
      <c r="H4" s="459"/>
    </row>
    <row r="5" spans="2:10" s="423" customFormat="1" ht="29.25" customHeight="1" thickBot="1" x14ac:dyDescent="0.4">
      <c r="B5" s="461"/>
      <c r="C5" s="461"/>
      <c r="D5" s="461"/>
      <c r="E5" s="461"/>
      <c r="F5" s="461"/>
      <c r="G5" s="461"/>
      <c r="H5" s="461"/>
      <c r="I5" s="461"/>
      <c r="J5" s="461"/>
    </row>
    <row r="6" spans="2:10" x14ac:dyDescent="0.35">
      <c r="B6" s="153"/>
      <c r="C6" s="154"/>
      <c r="D6" s="155" t="s">
        <v>308</v>
      </c>
      <c r="E6" s="156" t="s">
        <v>309</v>
      </c>
      <c r="F6" s="462" t="s">
        <v>310</v>
      </c>
      <c r="G6" s="462" t="s">
        <v>311</v>
      </c>
      <c r="H6" s="156"/>
      <c r="I6" s="439"/>
      <c r="J6" s="386"/>
    </row>
    <row r="7" spans="2:10" ht="25.5" customHeight="1" x14ac:dyDescent="0.35">
      <c r="B7" s="464" t="s">
        <v>312</v>
      </c>
      <c r="C7" s="465"/>
      <c r="D7" s="157" t="s">
        <v>313</v>
      </c>
      <c r="E7" s="189" t="s">
        <v>314</v>
      </c>
      <c r="F7" s="463"/>
      <c r="G7" s="463"/>
      <c r="H7" s="466" t="s">
        <v>315</v>
      </c>
      <c r="I7" s="467" t="s">
        <v>316</v>
      </c>
      <c r="J7" s="468" t="s">
        <v>317</v>
      </c>
    </row>
    <row r="8" spans="2:10" x14ac:dyDescent="0.35">
      <c r="B8" s="158"/>
      <c r="C8" s="159"/>
      <c r="D8" s="160" t="s">
        <v>318</v>
      </c>
      <c r="E8" s="189" t="s">
        <v>318</v>
      </c>
      <c r="F8" s="422" t="s">
        <v>319</v>
      </c>
      <c r="G8" s="190" t="s">
        <v>319</v>
      </c>
      <c r="H8" s="466"/>
      <c r="I8" s="467"/>
      <c r="J8" s="468"/>
    </row>
    <row r="9" spans="2:10" ht="15" thickBot="1" x14ac:dyDescent="0.4">
      <c r="B9" s="161"/>
      <c r="C9" s="162"/>
      <c r="D9" s="161" t="s">
        <v>320</v>
      </c>
      <c r="E9" s="163" t="s">
        <v>320</v>
      </c>
      <c r="F9" s="164" t="s">
        <v>320</v>
      </c>
      <c r="G9" s="165" t="s">
        <v>320</v>
      </c>
      <c r="H9" s="163" t="s">
        <v>321</v>
      </c>
      <c r="I9" s="440" t="s">
        <v>321</v>
      </c>
      <c r="J9" s="387"/>
    </row>
    <row r="10" spans="2:10" x14ac:dyDescent="0.35">
      <c r="B10" s="158" t="s">
        <v>322</v>
      </c>
      <c r="C10" s="159" t="s">
        <v>323</v>
      </c>
      <c r="D10" s="388">
        <v>2313.06</v>
      </c>
      <c r="E10" s="389">
        <v>3100.06</v>
      </c>
      <c r="F10" s="310">
        <v>0</v>
      </c>
      <c r="G10" s="310">
        <v>1959.356040000001</v>
      </c>
      <c r="H10" s="390">
        <v>1140.7039599999989</v>
      </c>
      <c r="I10" s="441">
        <v>2582</v>
      </c>
      <c r="J10" s="177" t="s">
        <v>324</v>
      </c>
    </row>
    <row r="11" spans="2:10" x14ac:dyDescent="0.35">
      <c r="B11" s="158" t="s">
        <v>325</v>
      </c>
      <c r="C11" s="159" t="s">
        <v>326</v>
      </c>
      <c r="D11" s="388">
        <v>520.70000000000005</v>
      </c>
      <c r="E11" s="312">
        <v>617.70000000000005</v>
      </c>
      <c r="F11" s="310">
        <v>0</v>
      </c>
      <c r="G11" s="310">
        <v>518.58738999999991</v>
      </c>
      <c r="H11" s="390">
        <v>99.112610000000132</v>
      </c>
      <c r="I11" s="441">
        <v>564</v>
      </c>
      <c r="J11" s="177" t="s">
        <v>324</v>
      </c>
    </row>
    <row r="12" spans="2:10" x14ac:dyDescent="0.35">
      <c r="B12" s="158" t="s">
        <v>327</v>
      </c>
      <c r="C12" s="159" t="s">
        <v>328</v>
      </c>
      <c r="D12" s="388">
        <v>474.7</v>
      </c>
      <c r="E12" s="389">
        <v>594.70000000000005</v>
      </c>
      <c r="F12" s="310">
        <v>0</v>
      </c>
      <c r="G12" s="310">
        <v>547.5829</v>
      </c>
      <c r="H12" s="390">
        <v>47.11710000000005</v>
      </c>
      <c r="I12" s="441">
        <v>564</v>
      </c>
      <c r="J12" s="177" t="s">
        <v>324</v>
      </c>
    </row>
    <row r="13" spans="2:10" x14ac:dyDescent="0.35">
      <c r="B13" s="158" t="s">
        <v>329</v>
      </c>
      <c r="C13" s="159" t="s">
        <v>330</v>
      </c>
      <c r="D13" s="388">
        <v>27.5</v>
      </c>
      <c r="E13" s="312">
        <v>28</v>
      </c>
      <c r="F13" s="310">
        <v>0</v>
      </c>
      <c r="G13" s="310">
        <v>0</v>
      </c>
      <c r="H13" s="390">
        <v>28</v>
      </c>
      <c r="I13" s="441">
        <v>37</v>
      </c>
      <c r="J13" s="177" t="s">
        <v>331</v>
      </c>
    </row>
    <row r="14" spans="2:10" ht="15" thickBot="1" x14ac:dyDescent="0.4">
      <c r="B14" s="158"/>
      <c r="C14" s="159"/>
      <c r="D14" s="388"/>
      <c r="E14" s="312"/>
      <c r="F14" s="391"/>
      <c r="G14" s="391"/>
      <c r="H14" s="312"/>
      <c r="I14" s="441"/>
      <c r="J14" s="177"/>
    </row>
    <row r="15" spans="2:10" s="424" customFormat="1" ht="15" thickBot="1" x14ac:dyDescent="0.4">
      <c r="B15" s="469" t="s">
        <v>332</v>
      </c>
      <c r="C15" s="470"/>
      <c r="D15" s="392">
        <v>3335.96</v>
      </c>
      <c r="E15" s="393">
        <v>4340.46</v>
      </c>
      <c r="F15" s="393">
        <v>0</v>
      </c>
      <c r="G15" s="393">
        <v>3025.5263300000011</v>
      </c>
      <c r="H15" s="393">
        <v>1314.933669999999</v>
      </c>
      <c r="I15" s="416">
        <v>3747</v>
      </c>
      <c r="J15" s="395"/>
    </row>
    <row r="16" spans="2:10" x14ac:dyDescent="0.35">
      <c r="B16" s="158"/>
      <c r="C16" s="159"/>
      <c r="D16" s="388"/>
      <c r="E16" s="389"/>
      <c r="F16" s="396"/>
      <c r="G16" s="396"/>
      <c r="H16" s="389"/>
      <c r="I16" s="441"/>
      <c r="J16" s="177"/>
    </row>
    <row r="17" spans="2:10" x14ac:dyDescent="0.35">
      <c r="B17" s="166" t="s">
        <v>333</v>
      </c>
      <c r="C17" s="159"/>
      <c r="D17" s="388"/>
      <c r="E17" s="389"/>
      <c r="F17" s="396"/>
      <c r="G17" s="396"/>
      <c r="H17" s="389"/>
      <c r="I17" s="441"/>
      <c r="J17" s="177"/>
    </row>
    <row r="18" spans="2:10" x14ac:dyDescent="0.35">
      <c r="B18" s="158" t="s">
        <v>334</v>
      </c>
      <c r="C18" s="159" t="s">
        <v>335</v>
      </c>
      <c r="D18" s="388"/>
      <c r="E18" s="389">
        <v>109</v>
      </c>
      <c r="F18" s="310">
        <v>127.67392</v>
      </c>
      <c r="G18" s="310">
        <v>-0.45490999999998394</v>
      </c>
      <c r="H18" s="390">
        <v>-18.219010000000011</v>
      </c>
      <c r="I18" s="441">
        <v>128</v>
      </c>
      <c r="J18" s="177" t="s">
        <v>331</v>
      </c>
    </row>
    <row r="19" spans="2:10" x14ac:dyDescent="0.35">
      <c r="B19" s="158"/>
      <c r="C19" s="159"/>
      <c r="D19" s="388"/>
      <c r="E19" s="389"/>
      <c r="F19" s="310"/>
      <c r="G19" s="310"/>
      <c r="H19" s="390"/>
      <c r="I19" s="441"/>
      <c r="J19" s="177"/>
    </row>
    <row r="20" spans="2:10" x14ac:dyDescent="0.35">
      <c r="B20" s="166" t="s">
        <v>336</v>
      </c>
      <c r="C20" s="159"/>
      <c r="D20" s="388"/>
      <c r="E20" s="389"/>
      <c r="F20" s="310"/>
      <c r="G20" s="310"/>
      <c r="H20" s="390"/>
      <c r="I20" s="441"/>
      <c r="J20" s="177"/>
    </row>
    <row r="21" spans="2:10" ht="14.15" customHeight="1" x14ac:dyDescent="0.35">
      <c r="B21" s="158" t="s">
        <v>337</v>
      </c>
      <c r="C21" s="159" t="s">
        <v>338</v>
      </c>
      <c r="D21" s="388">
        <v>500</v>
      </c>
      <c r="E21" s="312">
        <v>500</v>
      </c>
      <c r="F21" s="310">
        <v>403.40265000000005</v>
      </c>
      <c r="G21" s="310">
        <v>0</v>
      </c>
      <c r="H21" s="390">
        <v>96.597349999999949</v>
      </c>
      <c r="I21" s="417">
        <v>500</v>
      </c>
      <c r="J21" s="177" t="s">
        <v>331</v>
      </c>
    </row>
    <row r="22" spans="2:10" x14ac:dyDescent="0.35">
      <c r="B22" s="158" t="s">
        <v>339</v>
      </c>
      <c r="C22" s="159" t="s">
        <v>340</v>
      </c>
      <c r="D22" s="388"/>
      <c r="E22" s="312"/>
      <c r="F22" s="310">
        <v>22.754999999999999</v>
      </c>
      <c r="G22" s="310">
        <v>0</v>
      </c>
      <c r="H22" s="390">
        <v>-22.754999999999999</v>
      </c>
      <c r="I22" s="417">
        <v>0</v>
      </c>
      <c r="J22" s="177" t="s">
        <v>331</v>
      </c>
    </row>
    <row r="23" spans="2:10" ht="14.15" customHeight="1" x14ac:dyDescent="0.35">
      <c r="B23" s="167" t="s">
        <v>341</v>
      </c>
      <c r="C23" s="159" t="s">
        <v>342</v>
      </c>
      <c r="D23" s="388">
        <v>45</v>
      </c>
      <c r="E23" s="312">
        <v>45</v>
      </c>
      <c r="F23" s="310">
        <v>25.181609999999996</v>
      </c>
      <c r="G23" s="310">
        <v>0</v>
      </c>
      <c r="H23" s="390">
        <v>19.818390000000004</v>
      </c>
      <c r="I23" s="417">
        <v>45</v>
      </c>
      <c r="J23" s="177" t="s">
        <v>331</v>
      </c>
    </row>
    <row r="24" spans="2:10" x14ac:dyDescent="0.35">
      <c r="B24" s="167" t="s">
        <v>343</v>
      </c>
      <c r="C24" s="159" t="s">
        <v>344</v>
      </c>
      <c r="D24" s="388">
        <v>500</v>
      </c>
      <c r="E24" s="312">
        <v>1200</v>
      </c>
      <c r="F24" s="310">
        <v>255.27888999999999</v>
      </c>
      <c r="G24" s="310">
        <v>13.878</v>
      </c>
      <c r="H24" s="390">
        <v>930.84310999999991</v>
      </c>
      <c r="I24" s="417">
        <v>300</v>
      </c>
      <c r="J24" s="177" t="s">
        <v>324</v>
      </c>
    </row>
    <row r="25" spans="2:10" x14ac:dyDescent="0.35">
      <c r="B25" s="167" t="s">
        <v>345</v>
      </c>
      <c r="C25" s="159" t="s">
        <v>346</v>
      </c>
      <c r="D25" s="388">
        <v>8500</v>
      </c>
      <c r="E25" s="312">
        <v>8500</v>
      </c>
      <c r="F25" s="310">
        <v>0</v>
      </c>
      <c r="G25" s="310">
        <v>4074.8186999999998</v>
      </c>
      <c r="H25" s="390">
        <v>4425.1813000000002</v>
      </c>
      <c r="I25" s="417">
        <v>7097</v>
      </c>
      <c r="J25" s="177" t="s">
        <v>324</v>
      </c>
    </row>
    <row r="26" spans="2:10" x14ac:dyDescent="0.35">
      <c r="B26" s="167" t="s">
        <v>347</v>
      </c>
      <c r="C26" s="159" t="s">
        <v>348</v>
      </c>
      <c r="D26" s="388">
        <v>328</v>
      </c>
      <c r="E26" s="312">
        <v>884</v>
      </c>
      <c r="F26" s="310">
        <v>115.82367000000001</v>
      </c>
      <c r="G26" s="310">
        <v>0</v>
      </c>
      <c r="H26" s="390">
        <v>768.17633000000001</v>
      </c>
      <c r="I26" s="417">
        <v>300</v>
      </c>
      <c r="J26" s="177" t="s">
        <v>324</v>
      </c>
    </row>
    <row r="27" spans="2:10" x14ac:dyDescent="0.35">
      <c r="B27" s="167" t="s">
        <v>349</v>
      </c>
      <c r="C27" s="159" t="s">
        <v>350</v>
      </c>
      <c r="D27" s="388">
        <v>50</v>
      </c>
      <c r="E27" s="312">
        <v>50</v>
      </c>
      <c r="F27" s="310">
        <v>32.170739999999995</v>
      </c>
      <c r="G27" s="310">
        <v>0</v>
      </c>
      <c r="H27" s="390">
        <v>17.829260000000005</v>
      </c>
      <c r="I27" s="417">
        <v>20</v>
      </c>
      <c r="J27" s="177" t="s">
        <v>331</v>
      </c>
    </row>
    <row r="28" spans="2:10" x14ac:dyDescent="0.35">
      <c r="B28" s="167" t="s">
        <v>351</v>
      </c>
      <c r="C28" s="159" t="s">
        <v>352</v>
      </c>
      <c r="D28" s="388"/>
      <c r="E28" s="312">
        <v>32</v>
      </c>
      <c r="F28" s="310">
        <v>29.687700000000003</v>
      </c>
      <c r="G28" s="310">
        <v>0</v>
      </c>
      <c r="H28" s="390">
        <v>2.3122999999999969</v>
      </c>
      <c r="I28" s="417">
        <v>32</v>
      </c>
      <c r="J28" s="177" t="s">
        <v>331</v>
      </c>
    </row>
    <row r="29" spans="2:10" x14ac:dyDescent="0.35">
      <c r="B29" s="167" t="s">
        <v>353</v>
      </c>
      <c r="C29" s="159" t="s">
        <v>354</v>
      </c>
      <c r="D29" s="388">
        <v>250</v>
      </c>
      <c r="E29" s="312">
        <v>250</v>
      </c>
      <c r="F29" s="310">
        <v>0.15447999999999995</v>
      </c>
      <c r="G29" s="310">
        <v>0</v>
      </c>
      <c r="H29" s="390">
        <v>249.84551999999999</v>
      </c>
      <c r="I29" s="417">
        <v>0</v>
      </c>
      <c r="J29" s="177" t="s">
        <v>324</v>
      </c>
    </row>
    <row r="30" spans="2:10" x14ac:dyDescent="0.35">
      <c r="B30" s="158" t="s">
        <v>355</v>
      </c>
      <c r="C30" s="159" t="s">
        <v>356</v>
      </c>
      <c r="D30" s="388">
        <v>100</v>
      </c>
      <c r="E30" s="312">
        <v>100</v>
      </c>
      <c r="F30" s="310">
        <v>54.044560000000004</v>
      </c>
      <c r="G30" s="310">
        <v>0</v>
      </c>
      <c r="H30" s="390">
        <v>45.955439999999996</v>
      </c>
      <c r="I30" s="417">
        <v>100</v>
      </c>
      <c r="J30" s="177" t="s">
        <v>331</v>
      </c>
    </row>
    <row r="31" spans="2:10" x14ac:dyDescent="0.35">
      <c r="B31" s="158" t="s">
        <v>357</v>
      </c>
      <c r="C31" s="159" t="s">
        <v>358</v>
      </c>
      <c r="D31" s="388"/>
      <c r="E31" s="312"/>
      <c r="F31" s="310">
        <v>5.7862299999999998</v>
      </c>
      <c r="G31" s="310">
        <v>0</v>
      </c>
      <c r="H31" s="390">
        <v>-5.7862299999999998</v>
      </c>
      <c r="I31" s="417">
        <v>6</v>
      </c>
      <c r="J31" s="177" t="s">
        <v>331</v>
      </c>
    </row>
    <row r="32" spans="2:10" x14ac:dyDescent="0.35">
      <c r="B32" s="158" t="s">
        <v>359</v>
      </c>
      <c r="C32" s="159" t="s">
        <v>360</v>
      </c>
      <c r="D32" s="388">
        <v>850</v>
      </c>
      <c r="E32" s="312">
        <v>1000</v>
      </c>
      <c r="F32" s="310">
        <v>795.61698999999987</v>
      </c>
      <c r="G32" s="310">
        <v>0</v>
      </c>
      <c r="H32" s="390">
        <v>204.38301000000013</v>
      </c>
      <c r="I32" s="417">
        <v>900</v>
      </c>
      <c r="J32" s="177" t="s">
        <v>324</v>
      </c>
    </row>
    <row r="33" spans="2:10" x14ac:dyDescent="0.35">
      <c r="B33" s="158" t="s">
        <v>361</v>
      </c>
      <c r="C33" s="159" t="s">
        <v>362</v>
      </c>
      <c r="D33" s="388">
        <v>300</v>
      </c>
      <c r="E33" s="312">
        <v>50</v>
      </c>
      <c r="F33" s="310">
        <v>3.1304700000000003</v>
      </c>
      <c r="G33" s="310">
        <v>0</v>
      </c>
      <c r="H33" s="390">
        <v>46.869529999999997</v>
      </c>
      <c r="I33" s="417">
        <v>25</v>
      </c>
      <c r="J33" s="177" t="s">
        <v>324</v>
      </c>
    </row>
    <row r="34" spans="2:10" x14ac:dyDescent="0.35">
      <c r="B34" s="158"/>
      <c r="C34" s="159"/>
      <c r="D34" s="388"/>
      <c r="E34" s="312"/>
      <c r="F34" s="310"/>
      <c r="G34" s="310"/>
      <c r="H34" s="390"/>
      <c r="I34" s="417"/>
      <c r="J34" s="177"/>
    </row>
    <row r="35" spans="2:10" x14ac:dyDescent="0.35">
      <c r="B35" s="168" t="s">
        <v>363</v>
      </c>
      <c r="C35" s="169"/>
      <c r="D35" s="388"/>
      <c r="E35" s="389"/>
      <c r="F35" s="310"/>
      <c r="G35" s="310"/>
      <c r="H35" s="390"/>
      <c r="I35" s="417"/>
      <c r="J35" s="177"/>
    </row>
    <row r="36" spans="2:10" x14ac:dyDescent="0.35">
      <c r="B36" s="158" t="s">
        <v>364</v>
      </c>
      <c r="C36" s="159" t="s">
        <v>365</v>
      </c>
      <c r="D36" s="388">
        <v>52</v>
      </c>
      <c r="E36" s="312">
        <v>52</v>
      </c>
      <c r="F36" s="310">
        <v>103.12747</v>
      </c>
      <c r="G36" s="310">
        <v>261.92532</v>
      </c>
      <c r="H36" s="390">
        <v>-313.05279000000002</v>
      </c>
      <c r="I36" s="417">
        <v>365</v>
      </c>
      <c r="J36" s="177" t="s">
        <v>331</v>
      </c>
    </row>
    <row r="37" spans="2:10" x14ac:dyDescent="0.35">
      <c r="B37" s="170" t="s">
        <v>366</v>
      </c>
      <c r="C37" s="159" t="s">
        <v>367</v>
      </c>
      <c r="D37" s="388">
        <v>973</v>
      </c>
      <c r="E37" s="312">
        <v>730</v>
      </c>
      <c r="F37" s="310">
        <v>1023.5640000000001</v>
      </c>
      <c r="G37" s="310">
        <v>0</v>
      </c>
      <c r="H37" s="390">
        <v>-293.56400000000008</v>
      </c>
      <c r="I37" s="417">
        <v>1024</v>
      </c>
      <c r="J37" s="177" t="s">
        <v>331</v>
      </c>
    </row>
    <row r="38" spans="2:10" x14ac:dyDescent="0.35">
      <c r="B38" s="170" t="s">
        <v>366</v>
      </c>
      <c r="C38" s="159" t="s">
        <v>368</v>
      </c>
      <c r="D38" s="388"/>
      <c r="E38" s="312">
        <v>243</v>
      </c>
      <c r="F38" s="310">
        <v>125.97499999999999</v>
      </c>
      <c r="G38" s="310">
        <v>0</v>
      </c>
      <c r="H38" s="390">
        <v>117.02500000000001</v>
      </c>
      <c r="I38" s="417">
        <v>126</v>
      </c>
      <c r="J38" s="177" t="s">
        <v>331</v>
      </c>
    </row>
    <row r="39" spans="2:10" x14ac:dyDescent="0.35">
      <c r="B39" s="158" t="s">
        <v>369</v>
      </c>
      <c r="C39" s="159" t="s">
        <v>370</v>
      </c>
      <c r="D39" s="388"/>
      <c r="E39" s="389"/>
      <c r="F39" s="310">
        <v>46.726250000000007</v>
      </c>
      <c r="G39" s="310">
        <v>0</v>
      </c>
      <c r="H39" s="390">
        <v>-46.726250000000007</v>
      </c>
      <c r="I39" s="417">
        <v>47</v>
      </c>
      <c r="J39" s="177" t="s">
        <v>331</v>
      </c>
    </row>
    <row r="40" spans="2:10" ht="15" thickBot="1" x14ac:dyDescent="0.4">
      <c r="B40" s="158"/>
      <c r="C40" s="159"/>
      <c r="D40" s="389"/>
      <c r="E40" s="389"/>
      <c r="F40" s="391"/>
      <c r="G40" s="391"/>
      <c r="H40" s="312">
        <v>0</v>
      </c>
      <c r="I40" s="417"/>
      <c r="J40" s="177"/>
    </row>
    <row r="41" spans="2:10" s="424" customFormat="1" ht="15" thickBot="1" x14ac:dyDescent="0.4">
      <c r="B41" s="469" t="s">
        <v>371</v>
      </c>
      <c r="C41" s="470"/>
      <c r="D41" s="392">
        <v>12448</v>
      </c>
      <c r="E41" s="394">
        <v>13745</v>
      </c>
      <c r="F41" s="393">
        <v>3170.0996299999997</v>
      </c>
      <c r="G41" s="393">
        <v>4350.1671100000003</v>
      </c>
      <c r="H41" s="394">
        <v>6224.7332600000009</v>
      </c>
      <c r="I41" s="420">
        <v>11015</v>
      </c>
      <c r="J41" s="395"/>
    </row>
    <row r="42" spans="2:10" x14ac:dyDescent="0.35">
      <c r="B42" s="158"/>
      <c r="D42" s="397"/>
      <c r="E42" s="398"/>
      <c r="F42" s="399"/>
      <c r="G42" s="399"/>
      <c r="H42" s="398"/>
      <c r="I42" s="442"/>
      <c r="J42" s="400"/>
    </row>
    <row r="43" spans="2:10" x14ac:dyDescent="0.35">
      <c r="B43" s="171" t="s">
        <v>372</v>
      </c>
      <c r="D43" s="388"/>
      <c r="E43" s="389"/>
      <c r="F43" s="396"/>
      <c r="G43" s="396"/>
      <c r="H43" s="390"/>
      <c r="I43" s="441"/>
      <c r="J43" s="177"/>
    </row>
    <row r="44" spans="2:10" x14ac:dyDescent="0.35">
      <c r="B44" s="158" t="s">
        <v>373</v>
      </c>
      <c r="C44" t="s">
        <v>374</v>
      </c>
      <c r="D44" s="311"/>
      <c r="E44" s="312"/>
      <c r="F44" s="310"/>
      <c r="G44" s="310">
        <v>14.343399999999999</v>
      </c>
      <c r="H44" s="390">
        <v>-14.343399999999999</v>
      </c>
      <c r="I44" s="417">
        <v>14</v>
      </c>
      <c r="J44" s="177" t="s">
        <v>331</v>
      </c>
    </row>
    <row r="45" spans="2:10" ht="14.15" customHeight="1" x14ac:dyDescent="0.35">
      <c r="B45" s="158" t="s">
        <v>375</v>
      </c>
      <c r="C45" t="s">
        <v>376</v>
      </c>
      <c r="D45" s="311">
        <v>43</v>
      </c>
      <c r="E45" s="312">
        <v>193</v>
      </c>
      <c r="F45" s="310"/>
      <c r="G45" s="310">
        <v>141.81599</v>
      </c>
      <c r="H45" s="390">
        <v>51.184010000000001</v>
      </c>
      <c r="I45" s="417">
        <v>193</v>
      </c>
      <c r="J45" s="177" t="s">
        <v>331</v>
      </c>
    </row>
    <row r="46" spans="2:10" x14ac:dyDescent="0.35">
      <c r="B46" s="158" t="s">
        <v>377</v>
      </c>
      <c r="C46" t="s">
        <v>378</v>
      </c>
      <c r="D46" s="311">
        <v>50</v>
      </c>
      <c r="E46" s="312">
        <v>50</v>
      </c>
      <c r="F46" s="310">
        <v>50.37632</v>
      </c>
      <c r="G46" s="310">
        <v>0</v>
      </c>
      <c r="H46" s="390">
        <v>-0.37631999999999977</v>
      </c>
      <c r="I46" s="417">
        <v>50</v>
      </c>
      <c r="J46" s="177" t="s">
        <v>331</v>
      </c>
    </row>
    <row r="47" spans="2:10" x14ac:dyDescent="0.35">
      <c r="B47" s="158" t="s">
        <v>379</v>
      </c>
      <c r="C47" t="s">
        <v>380</v>
      </c>
      <c r="D47" s="311"/>
      <c r="E47" s="312"/>
      <c r="F47" s="310">
        <v>57.79457</v>
      </c>
      <c r="G47" s="310">
        <v>0</v>
      </c>
      <c r="H47" s="390">
        <v>-57.79457</v>
      </c>
      <c r="I47" s="417">
        <v>58</v>
      </c>
      <c r="J47" s="177" t="s">
        <v>331</v>
      </c>
    </row>
    <row r="48" spans="2:10" ht="16.5" customHeight="1" x14ac:dyDescent="0.35">
      <c r="B48" s="158" t="s">
        <v>381</v>
      </c>
      <c r="C48" t="s">
        <v>382</v>
      </c>
      <c r="D48" s="311">
        <v>497</v>
      </c>
      <c r="E48" s="312">
        <v>497</v>
      </c>
      <c r="F48" s="310">
        <v>0.45271999999997092</v>
      </c>
      <c r="G48" s="310">
        <v>348</v>
      </c>
      <c r="H48" s="390">
        <v>148.54728</v>
      </c>
      <c r="I48" s="417">
        <v>497</v>
      </c>
      <c r="J48" s="177" t="s">
        <v>331</v>
      </c>
    </row>
    <row r="49" spans="2:10" ht="16.5" customHeight="1" x14ac:dyDescent="0.35">
      <c r="B49" s="158" t="s">
        <v>383</v>
      </c>
      <c r="C49" t="s">
        <v>384</v>
      </c>
      <c r="D49" s="311"/>
      <c r="E49" s="312">
        <v>106</v>
      </c>
      <c r="F49" s="310">
        <v>40.117520000000006</v>
      </c>
      <c r="G49" s="310">
        <v>0</v>
      </c>
      <c r="H49" s="390">
        <v>65.882479999999987</v>
      </c>
      <c r="I49" s="417">
        <v>103.1</v>
      </c>
      <c r="J49" s="177" t="s">
        <v>331</v>
      </c>
    </row>
    <row r="50" spans="2:10" ht="16.5" customHeight="1" x14ac:dyDescent="0.35">
      <c r="B50" s="158" t="s">
        <v>385</v>
      </c>
      <c r="C50" t="s">
        <v>386</v>
      </c>
      <c r="D50" s="311"/>
      <c r="E50" s="312">
        <v>40</v>
      </c>
      <c r="F50" s="310">
        <v>0</v>
      </c>
      <c r="G50" s="310">
        <v>0</v>
      </c>
      <c r="H50" s="390">
        <v>40</v>
      </c>
      <c r="I50" s="417">
        <v>53.7</v>
      </c>
      <c r="J50" s="177" t="s">
        <v>331</v>
      </c>
    </row>
    <row r="51" spans="2:10" ht="16.5" customHeight="1" x14ac:dyDescent="0.35">
      <c r="B51" s="158" t="s">
        <v>387</v>
      </c>
      <c r="C51" t="s">
        <v>388</v>
      </c>
      <c r="D51" s="311"/>
      <c r="E51" s="312">
        <v>79</v>
      </c>
      <c r="F51" s="310">
        <v>0</v>
      </c>
      <c r="G51" s="310">
        <v>0</v>
      </c>
      <c r="H51" s="390">
        <v>79</v>
      </c>
      <c r="I51" s="417">
        <v>79</v>
      </c>
      <c r="J51" s="177" t="s">
        <v>331</v>
      </c>
    </row>
    <row r="52" spans="2:10" ht="16.5" customHeight="1" x14ac:dyDescent="0.35">
      <c r="B52" s="158"/>
      <c r="C52" t="s">
        <v>389</v>
      </c>
      <c r="D52" s="311"/>
      <c r="E52" s="312"/>
      <c r="F52" s="310">
        <v>0</v>
      </c>
      <c r="G52" s="310">
        <v>0</v>
      </c>
      <c r="H52" s="390">
        <v>0</v>
      </c>
      <c r="I52" s="417">
        <v>120</v>
      </c>
      <c r="J52" s="177"/>
    </row>
    <row r="53" spans="2:10" x14ac:dyDescent="0.35">
      <c r="B53" s="158"/>
      <c r="D53" s="158"/>
      <c r="F53" s="310"/>
      <c r="G53" s="310"/>
      <c r="I53" s="443"/>
      <c r="J53" s="177"/>
    </row>
    <row r="54" spans="2:10" ht="17.149999999999999" customHeight="1" x14ac:dyDescent="0.35">
      <c r="B54" s="166" t="s">
        <v>390</v>
      </c>
      <c r="D54" s="311"/>
      <c r="E54" s="312"/>
      <c r="F54" s="310"/>
      <c r="G54" s="310"/>
      <c r="H54" s="390"/>
      <c r="I54" s="417"/>
      <c r="J54" s="177"/>
    </row>
    <row r="55" spans="2:10" x14ac:dyDescent="0.35">
      <c r="B55" s="158" t="s">
        <v>391</v>
      </c>
      <c r="C55" t="s">
        <v>392</v>
      </c>
      <c r="D55" s="311">
        <v>272</v>
      </c>
      <c r="E55" s="312">
        <v>272</v>
      </c>
      <c r="F55" s="310">
        <v>238.94273999999999</v>
      </c>
      <c r="G55" s="310">
        <v>0</v>
      </c>
      <c r="H55" s="390">
        <v>33.057260000000014</v>
      </c>
      <c r="I55" s="417">
        <v>256</v>
      </c>
      <c r="J55" s="177" t="s">
        <v>331</v>
      </c>
    </row>
    <row r="56" spans="2:10" x14ac:dyDescent="0.35">
      <c r="B56" s="158" t="s">
        <v>393</v>
      </c>
      <c r="C56" t="s">
        <v>394</v>
      </c>
      <c r="D56" s="311">
        <v>63</v>
      </c>
      <c r="E56" s="312">
        <v>63</v>
      </c>
      <c r="F56" s="310">
        <v>13.894569999999998</v>
      </c>
      <c r="G56" s="310">
        <v>45.75</v>
      </c>
      <c r="H56" s="390">
        <v>3.3554299999999984</v>
      </c>
      <c r="I56" s="417">
        <v>123</v>
      </c>
      <c r="J56" s="177" t="s">
        <v>331</v>
      </c>
    </row>
    <row r="57" spans="2:10" x14ac:dyDescent="0.35">
      <c r="B57" s="158" t="s">
        <v>395</v>
      </c>
      <c r="C57" t="s">
        <v>396</v>
      </c>
      <c r="D57" s="311"/>
      <c r="E57" s="312"/>
      <c r="F57" s="310">
        <v>-0.17484999999999928</v>
      </c>
      <c r="G57" s="310">
        <v>0</v>
      </c>
      <c r="H57" s="390">
        <v>0.17484999999999928</v>
      </c>
      <c r="I57" s="417">
        <v>0</v>
      </c>
      <c r="J57" s="177" t="s">
        <v>331</v>
      </c>
    </row>
    <row r="58" spans="2:10" x14ac:dyDescent="0.35">
      <c r="B58" s="158" t="s">
        <v>397</v>
      </c>
      <c r="C58" t="s">
        <v>398</v>
      </c>
      <c r="D58" s="311"/>
      <c r="E58" s="312"/>
      <c r="F58" s="310">
        <v>0</v>
      </c>
      <c r="G58" s="310">
        <v>0</v>
      </c>
      <c r="H58" s="390">
        <v>0</v>
      </c>
      <c r="I58" s="417">
        <v>0</v>
      </c>
      <c r="J58" s="177" t="s">
        <v>331</v>
      </c>
    </row>
    <row r="59" spans="2:10" x14ac:dyDescent="0.35">
      <c r="B59" s="158" t="s">
        <v>399</v>
      </c>
      <c r="C59" t="s">
        <v>400</v>
      </c>
      <c r="D59" s="311">
        <v>1590</v>
      </c>
      <c r="E59" s="312">
        <v>1590</v>
      </c>
      <c r="F59" s="310">
        <v>199.4992</v>
      </c>
      <c r="G59" s="310">
        <v>-0.42820000000000036</v>
      </c>
      <c r="H59" s="390">
        <v>1390.9290000000001</v>
      </c>
      <c r="I59" s="417">
        <v>1590</v>
      </c>
      <c r="J59" s="177" t="s">
        <v>331</v>
      </c>
    </row>
    <row r="60" spans="2:10" x14ac:dyDescent="0.35">
      <c r="B60" s="158" t="s">
        <v>401</v>
      </c>
      <c r="C60" t="s">
        <v>402</v>
      </c>
      <c r="D60" s="311"/>
      <c r="E60" s="312"/>
      <c r="F60" s="310">
        <v>0</v>
      </c>
      <c r="G60" s="310">
        <v>0</v>
      </c>
      <c r="H60" s="390">
        <v>0</v>
      </c>
      <c r="I60" s="417"/>
      <c r="J60" s="177"/>
    </row>
    <row r="61" spans="2:10" x14ac:dyDescent="0.35">
      <c r="B61" s="158" t="s">
        <v>403</v>
      </c>
      <c r="C61" t="s">
        <v>404</v>
      </c>
      <c r="D61" s="311">
        <v>150</v>
      </c>
      <c r="E61" s="312">
        <v>150</v>
      </c>
      <c r="F61" s="310">
        <v>0.31641999999999371</v>
      </c>
      <c r="G61" s="310">
        <v>0</v>
      </c>
      <c r="H61" s="390">
        <v>149.68358000000001</v>
      </c>
      <c r="I61" s="417"/>
      <c r="J61" s="177"/>
    </row>
    <row r="62" spans="2:10" x14ac:dyDescent="0.35">
      <c r="B62" s="158" t="s">
        <v>405</v>
      </c>
      <c r="C62" t="s">
        <v>406</v>
      </c>
      <c r="D62" s="311">
        <v>50</v>
      </c>
      <c r="E62" s="312">
        <v>50</v>
      </c>
      <c r="F62" s="310">
        <v>0</v>
      </c>
      <c r="G62" s="310">
        <v>0</v>
      </c>
      <c r="H62" s="390">
        <v>50</v>
      </c>
      <c r="I62" s="417">
        <v>0</v>
      </c>
      <c r="J62" s="177" t="s">
        <v>324</v>
      </c>
    </row>
    <row r="63" spans="2:10" x14ac:dyDescent="0.35">
      <c r="B63" s="158" t="s">
        <v>407</v>
      </c>
      <c r="C63" t="s">
        <v>408</v>
      </c>
      <c r="D63" s="311">
        <v>350</v>
      </c>
      <c r="E63" s="312">
        <v>350</v>
      </c>
      <c r="F63" s="310">
        <v>0</v>
      </c>
      <c r="G63" s="310">
        <v>0</v>
      </c>
      <c r="H63" s="390">
        <v>350</v>
      </c>
      <c r="I63" s="417">
        <v>0</v>
      </c>
      <c r="J63" s="177" t="s">
        <v>324</v>
      </c>
    </row>
    <row r="64" spans="2:10" x14ac:dyDescent="0.35">
      <c r="B64" s="158" t="s">
        <v>409</v>
      </c>
      <c r="C64" t="s">
        <v>410</v>
      </c>
      <c r="D64" s="311"/>
      <c r="E64" s="312">
        <v>45.5</v>
      </c>
      <c r="F64" s="310">
        <v>49.5</v>
      </c>
      <c r="G64" s="310">
        <v>0</v>
      </c>
      <c r="H64" s="390">
        <v>-4</v>
      </c>
      <c r="I64" s="417">
        <v>50</v>
      </c>
      <c r="J64" s="177" t="s">
        <v>331</v>
      </c>
    </row>
    <row r="65" spans="2:10" x14ac:dyDescent="0.35">
      <c r="B65" s="158"/>
      <c r="D65" s="311"/>
      <c r="E65" s="312"/>
      <c r="F65" s="310"/>
      <c r="G65" s="310"/>
      <c r="H65" s="390"/>
      <c r="I65" s="417"/>
      <c r="J65" s="177"/>
    </row>
    <row r="66" spans="2:10" ht="16.5" customHeight="1" x14ac:dyDescent="0.35">
      <c r="B66" s="158" t="s">
        <v>411</v>
      </c>
      <c r="C66" t="s">
        <v>412</v>
      </c>
      <c r="D66" s="311">
        <v>837</v>
      </c>
      <c r="E66" s="312">
        <v>837</v>
      </c>
      <c r="F66" s="310">
        <v>0</v>
      </c>
      <c r="G66" s="310">
        <v>0</v>
      </c>
      <c r="H66" s="390">
        <v>837</v>
      </c>
      <c r="I66" s="417">
        <v>343</v>
      </c>
      <c r="J66" s="177" t="s">
        <v>324</v>
      </c>
    </row>
    <row r="67" spans="2:10" ht="16.5" customHeight="1" thickBot="1" x14ac:dyDescent="0.4">
      <c r="B67" s="158"/>
      <c r="D67" s="401"/>
      <c r="E67" s="402"/>
      <c r="F67" s="403"/>
      <c r="G67" s="403"/>
      <c r="H67" s="404"/>
      <c r="I67" s="444"/>
      <c r="J67" s="405"/>
    </row>
    <row r="68" spans="2:10" s="424" customFormat="1" ht="15" thickBot="1" x14ac:dyDescent="0.4">
      <c r="B68" s="469" t="s">
        <v>413</v>
      </c>
      <c r="C68" s="470"/>
      <c r="D68" s="406">
        <v>3902</v>
      </c>
      <c r="E68" s="406">
        <v>4322.5</v>
      </c>
      <c r="F68" s="393">
        <v>650.71920999999998</v>
      </c>
      <c r="G68" s="393">
        <v>549.48119000000008</v>
      </c>
      <c r="H68" s="406">
        <v>3122.2996000000003</v>
      </c>
      <c r="I68" s="418">
        <v>3529.8</v>
      </c>
      <c r="J68" s="395"/>
    </row>
    <row r="69" spans="2:10" x14ac:dyDescent="0.35">
      <c r="B69" s="172"/>
      <c r="D69" s="153"/>
      <c r="E69" s="407"/>
      <c r="F69" s="391"/>
      <c r="G69" s="391"/>
      <c r="H69" s="407"/>
      <c r="I69" s="445"/>
      <c r="J69" s="400"/>
    </row>
    <row r="70" spans="2:10" x14ac:dyDescent="0.35">
      <c r="B70" s="172" t="s">
        <v>414</v>
      </c>
      <c r="C70" s="408"/>
      <c r="D70" s="311"/>
      <c r="E70" s="312"/>
      <c r="F70" s="391"/>
      <c r="G70" s="391"/>
      <c r="H70" s="312"/>
      <c r="I70" s="417"/>
      <c r="J70" s="177"/>
    </row>
    <row r="71" spans="2:10" x14ac:dyDescent="0.35">
      <c r="B71" s="172"/>
      <c r="C71" s="409" t="s">
        <v>415</v>
      </c>
      <c r="D71" s="311"/>
      <c r="E71" s="312"/>
      <c r="F71" s="391"/>
      <c r="G71" s="310">
        <v>0</v>
      </c>
      <c r="H71" s="312">
        <v>0</v>
      </c>
      <c r="I71" s="417"/>
      <c r="J71" s="177"/>
    </row>
    <row r="72" spans="2:10" x14ac:dyDescent="0.35">
      <c r="B72" s="158" t="s">
        <v>416</v>
      </c>
      <c r="C72" s="409" t="s">
        <v>417</v>
      </c>
      <c r="D72" s="311">
        <v>65</v>
      </c>
      <c r="E72" s="312">
        <v>65</v>
      </c>
      <c r="F72" s="310">
        <v>0</v>
      </c>
      <c r="G72" s="310">
        <v>24.861049999999995</v>
      </c>
      <c r="H72" s="312">
        <v>40.138950000000008</v>
      </c>
      <c r="I72" s="417">
        <v>90</v>
      </c>
      <c r="J72" s="177" t="s">
        <v>331</v>
      </c>
    </row>
    <row r="73" spans="2:10" x14ac:dyDescent="0.35">
      <c r="B73" s="158" t="s">
        <v>418</v>
      </c>
      <c r="C73" s="409" t="s">
        <v>419</v>
      </c>
      <c r="D73" s="311"/>
      <c r="E73" s="312">
        <v>64</v>
      </c>
      <c r="F73" s="310">
        <v>0</v>
      </c>
      <c r="G73" s="310">
        <v>8.9926499999999994</v>
      </c>
      <c r="H73" s="312">
        <v>55.007350000000002</v>
      </c>
      <c r="I73" s="417">
        <v>20</v>
      </c>
      <c r="J73" s="177" t="s">
        <v>324</v>
      </c>
    </row>
    <row r="74" spans="2:10" ht="18" hidden="1" customHeight="1" x14ac:dyDescent="0.35">
      <c r="B74" s="158" t="s">
        <v>416</v>
      </c>
      <c r="C74" s="409" t="s">
        <v>420</v>
      </c>
      <c r="D74" s="311"/>
      <c r="E74" s="312"/>
      <c r="F74" s="391"/>
      <c r="G74" s="391"/>
      <c r="H74" s="312">
        <v>0</v>
      </c>
      <c r="I74" s="417"/>
      <c r="J74" s="177"/>
    </row>
    <row r="75" spans="2:10" ht="18" customHeight="1" x14ac:dyDescent="0.35">
      <c r="B75" s="158"/>
      <c r="C75" s="409"/>
      <c r="D75" s="311"/>
      <c r="E75" s="312"/>
      <c r="F75" s="391"/>
      <c r="G75" s="391"/>
      <c r="H75" s="312"/>
      <c r="I75" s="417"/>
      <c r="J75" s="177"/>
    </row>
    <row r="76" spans="2:10" ht="19.5" customHeight="1" x14ac:dyDescent="0.35">
      <c r="B76" s="166" t="s">
        <v>421</v>
      </c>
      <c r="D76" s="311"/>
      <c r="E76" s="312"/>
      <c r="F76" s="391"/>
      <c r="G76" s="391"/>
      <c r="H76" s="312"/>
      <c r="I76" s="417"/>
      <c r="J76" s="177"/>
    </row>
    <row r="77" spans="2:10" ht="31.5" hidden="1" customHeight="1" x14ac:dyDescent="0.35">
      <c r="B77" s="158"/>
      <c r="D77" s="158"/>
      <c r="F77" s="426"/>
      <c r="G77" s="391"/>
      <c r="I77" s="443"/>
      <c r="J77" s="177"/>
    </row>
    <row r="78" spans="2:10" ht="15" thickBot="1" x14ac:dyDescent="0.4">
      <c r="B78" s="158"/>
      <c r="D78" s="410"/>
      <c r="E78" s="411"/>
      <c r="F78" s="412"/>
      <c r="G78" s="412"/>
      <c r="H78" s="411"/>
      <c r="I78" s="446"/>
      <c r="J78" s="405"/>
    </row>
    <row r="79" spans="2:10" s="424" customFormat="1" ht="15" thickBot="1" x14ac:dyDescent="0.4">
      <c r="B79" s="469" t="s">
        <v>422</v>
      </c>
      <c r="C79" s="470"/>
      <c r="D79" s="406">
        <v>65</v>
      </c>
      <c r="E79" s="406">
        <v>129</v>
      </c>
      <c r="F79" s="393">
        <v>0</v>
      </c>
      <c r="G79" s="393">
        <v>33.853699999999996</v>
      </c>
      <c r="H79" s="406">
        <v>95.146300000000011</v>
      </c>
      <c r="I79" s="418">
        <v>110</v>
      </c>
      <c r="J79" s="395"/>
    </row>
    <row r="80" spans="2:10" ht="15" thickBot="1" x14ac:dyDescent="0.4">
      <c r="B80" s="158"/>
      <c r="C80" s="159"/>
      <c r="D80" s="311"/>
      <c r="E80" s="312"/>
      <c r="F80" s="310"/>
      <c r="G80" s="310"/>
      <c r="H80" s="312"/>
      <c r="I80" s="417"/>
      <c r="J80" s="177"/>
    </row>
    <row r="81" spans="1:10" s="424" customFormat="1" ht="15" thickBot="1" x14ac:dyDescent="0.4">
      <c r="B81" s="471" t="s">
        <v>423</v>
      </c>
      <c r="C81" s="472"/>
      <c r="D81" s="413">
        <v>19750.96</v>
      </c>
      <c r="E81" s="413">
        <v>22536.959999999999</v>
      </c>
      <c r="F81" s="414">
        <v>3820.8188399999999</v>
      </c>
      <c r="G81" s="414">
        <v>7959.028330000001</v>
      </c>
      <c r="H81" s="413">
        <v>10757.11283</v>
      </c>
      <c r="I81" s="419">
        <v>18401.8</v>
      </c>
      <c r="J81" s="415"/>
    </row>
    <row r="82" spans="1:10" s="424" customFormat="1" x14ac:dyDescent="0.35">
      <c r="B82" s="428"/>
      <c r="C82" s="428"/>
      <c r="D82" s="427"/>
      <c r="E82" s="427"/>
      <c r="F82" s="427"/>
      <c r="G82" s="427"/>
      <c r="H82" s="427"/>
      <c r="I82" s="427"/>
      <c r="J82" s="429"/>
    </row>
    <row r="83" spans="1:10" s="424" customFormat="1" x14ac:dyDescent="0.35">
      <c r="B83" s="428" t="s">
        <v>424</v>
      </c>
      <c r="C83" s="428"/>
      <c r="D83" s="427"/>
      <c r="E83" s="427"/>
      <c r="F83" s="427"/>
      <c r="G83" s="427"/>
      <c r="H83" s="427"/>
      <c r="I83" s="427"/>
      <c r="J83" s="429"/>
    </row>
    <row r="84" spans="1:10" s="424" customFormat="1" x14ac:dyDescent="0.35">
      <c r="B84" s="430" t="s">
        <v>425</v>
      </c>
      <c r="C84" s="428"/>
      <c r="D84" s="427"/>
      <c r="E84" s="427"/>
      <c r="F84" s="427"/>
      <c r="G84" s="427"/>
      <c r="H84" s="427"/>
      <c r="I84" s="427"/>
      <c r="J84" s="429"/>
    </row>
    <row r="86" spans="1:10" s="421" customFormat="1" hidden="1" x14ac:dyDescent="0.35">
      <c r="A86"/>
      <c r="B86" s="424" t="s">
        <v>426</v>
      </c>
      <c r="C86" s="431"/>
      <c r="D86" s="432"/>
      <c r="E86" s="432"/>
      <c r="F86" s="432"/>
      <c r="G86" s="432"/>
      <c r="H86"/>
      <c r="I86"/>
      <c r="J86" s="425"/>
    </row>
    <row r="87" spans="1:10" s="421" customFormat="1" hidden="1" x14ac:dyDescent="0.35">
      <c r="A87"/>
      <c r="B87"/>
      <c r="C87" t="s">
        <v>427</v>
      </c>
      <c r="D87" s="432"/>
      <c r="E87" s="432"/>
      <c r="F87" s="433"/>
      <c r="G87" s="432"/>
      <c r="H87"/>
      <c r="I87"/>
      <c r="J87" s="425"/>
    </row>
    <row r="88" spans="1:10" s="421" customFormat="1" hidden="1" x14ac:dyDescent="0.35">
      <c r="A88"/>
      <c r="B88"/>
      <c r="C88" t="s">
        <v>428</v>
      </c>
      <c r="D88" s="432">
        <v>7150</v>
      </c>
      <c r="E88" s="432">
        <v>7150</v>
      </c>
      <c r="F88" s="432"/>
      <c r="G88" s="432">
        <v>7150</v>
      </c>
      <c r="H88"/>
      <c r="I88" s="432">
        <v>7150</v>
      </c>
      <c r="J88" s="425"/>
    </row>
    <row r="89" spans="1:10" s="421" customFormat="1" hidden="1" x14ac:dyDescent="0.35">
      <c r="A89"/>
      <c r="B89"/>
      <c r="C89" t="s">
        <v>429</v>
      </c>
      <c r="D89" s="432"/>
      <c r="E89" s="432"/>
      <c r="F89" s="432">
        <v>3723.8188399999999</v>
      </c>
      <c r="G89" s="432"/>
      <c r="H89"/>
      <c r="I89"/>
      <c r="J89" s="425"/>
    </row>
    <row r="90" spans="1:10" s="421" customFormat="1" hidden="1" x14ac:dyDescent="0.35">
      <c r="A90"/>
      <c r="B90"/>
      <c r="C90" t="s">
        <v>430</v>
      </c>
      <c r="D90" s="432"/>
      <c r="E90" s="432"/>
      <c r="F90" s="434"/>
      <c r="G90" s="432">
        <v>0</v>
      </c>
      <c r="H90"/>
      <c r="I90"/>
      <c r="J90" s="425"/>
    </row>
    <row r="91" spans="1:10" s="421" customFormat="1" hidden="1" x14ac:dyDescent="0.35">
      <c r="A91"/>
      <c r="B91"/>
      <c r="C91" t="s">
        <v>431</v>
      </c>
      <c r="D91" s="432">
        <v>12000</v>
      </c>
      <c r="E91" s="432">
        <v>12000</v>
      </c>
      <c r="F91" s="432"/>
      <c r="G91" s="432"/>
      <c r="H91"/>
      <c r="I91" s="432">
        <v>12000</v>
      </c>
      <c r="J91" s="425"/>
    </row>
    <row r="92" spans="1:10" s="421" customFormat="1" hidden="1" x14ac:dyDescent="0.35">
      <c r="A92"/>
      <c r="B92"/>
      <c r="C92" t="s">
        <v>432</v>
      </c>
      <c r="D92" s="432">
        <v>423</v>
      </c>
      <c r="E92" s="432"/>
      <c r="F92" s="432"/>
      <c r="G92" s="432"/>
      <c r="H92"/>
      <c r="I92" s="312">
        <v>-926.20000000000073</v>
      </c>
      <c r="J92" s="425"/>
    </row>
    <row r="93" spans="1:10" s="421" customFormat="1" hidden="1" x14ac:dyDescent="0.35">
      <c r="A93"/>
      <c r="B93"/>
      <c r="C93" t="s">
        <v>433</v>
      </c>
      <c r="D93" s="432"/>
      <c r="E93" s="432"/>
      <c r="F93" s="432"/>
      <c r="G93" s="432"/>
      <c r="H93"/>
      <c r="I93"/>
      <c r="J93" s="425"/>
    </row>
    <row r="94" spans="1:10" s="421" customFormat="1" hidden="1" x14ac:dyDescent="0.35">
      <c r="A94"/>
      <c r="B94"/>
      <c r="C94" t="s">
        <v>434</v>
      </c>
      <c r="D94" s="432">
        <v>178</v>
      </c>
      <c r="E94" s="432">
        <v>178</v>
      </c>
      <c r="F94">
        <v>97</v>
      </c>
      <c r="G94" s="432">
        <v>0</v>
      </c>
      <c r="H94"/>
      <c r="I94" s="432">
        <v>178</v>
      </c>
      <c r="J94" s="425"/>
    </row>
    <row r="95" spans="1:10" s="421" customFormat="1" hidden="1" x14ac:dyDescent="0.35">
      <c r="A95"/>
      <c r="B95" s="424"/>
      <c r="C95"/>
      <c r="D95" s="435"/>
      <c r="E95" s="435"/>
      <c r="F95" s="432"/>
      <c r="G95" s="432"/>
      <c r="H95"/>
      <c r="I95"/>
      <c r="J95" s="425"/>
    </row>
    <row r="96" spans="1:10" s="421" customFormat="1" ht="15" hidden="1" thickBot="1" x14ac:dyDescent="0.4">
      <c r="A96"/>
      <c r="B96" s="424" t="s">
        <v>435</v>
      </c>
      <c r="C96"/>
      <c r="D96" s="434">
        <v>19751</v>
      </c>
      <c r="E96" s="434">
        <v>19328</v>
      </c>
      <c r="F96" s="434">
        <v>3820.8188399999999</v>
      </c>
      <c r="G96" s="436">
        <v>7150</v>
      </c>
      <c r="H96"/>
      <c r="I96" s="438">
        <v>18401.8</v>
      </c>
      <c r="J96" s="425"/>
    </row>
    <row r="97" spans="1:10" s="421" customFormat="1" ht="15" hidden="1" thickBot="1" x14ac:dyDescent="0.4">
      <c r="A97"/>
      <c r="B97" s="424" t="s">
        <v>436</v>
      </c>
      <c r="C97"/>
      <c r="D97" s="437">
        <v>-4.0000000000873115E-2</v>
      </c>
      <c r="E97" s="437">
        <v>3208.9599999999991</v>
      </c>
      <c r="F97"/>
      <c r="G97" s="437"/>
      <c r="H97"/>
      <c r="I97"/>
      <c r="J97" s="425"/>
    </row>
    <row r="98" spans="1:10" s="421" customFormat="1" hidden="1" x14ac:dyDescent="0.35">
      <c r="A98"/>
      <c r="B98"/>
      <c r="C98"/>
      <c r="D98"/>
      <c r="E98"/>
      <c r="F98"/>
      <c r="G98"/>
      <c r="H98"/>
      <c r="I98"/>
      <c r="J98" s="425"/>
    </row>
    <row r="99" spans="1:10" hidden="1" x14ac:dyDescent="0.35"/>
    <row r="100" spans="1:10" s="421" customFormat="1" hidden="1" x14ac:dyDescent="0.35">
      <c r="A100"/>
      <c r="B100" t="s">
        <v>437</v>
      </c>
      <c r="C100"/>
      <c r="D100"/>
      <c r="E100"/>
      <c r="F100"/>
      <c r="G100"/>
      <c r="H100"/>
      <c r="I100"/>
      <c r="J100" s="425"/>
    </row>
    <row r="101" spans="1:10" hidden="1" x14ac:dyDescent="0.35"/>
    <row r="102" spans="1:10" hidden="1" x14ac:dyDescent="0.35"/>
    <row r="103" spans="1:10" hidden="1" x14ac:dyDescent="0.35"/>
    <row r="104" spans="1:10" hidden="1" x14ac:dyDescent="0.35"/>
    <row r="105" spans="1:10" hidden="1" x14ac:dyDescent="0.35"/>
    <row r="106" spans="1:10" hidden="1" x14ac:dyDescent="0.35"/>
    <row r="107" spans="1:10" hidden="1" x14ac:dyDescent="0.35"/>
    <row r="108" spans="1:10" hidden="1" x14ac:dyDescent="0.35"/>
    <row r="109" spans="1:10" hidden="1" x14ac:dyDescent="0.35"/>
    <row r="110" spans="1:10" hidden="1" x14ac:dyDescent="0.35"/>
    <row r="111" spans="1:10" hidden="1" x14ac:dyDescent="0.35"/>
    <row r="112" spans="1:10" hidden="1" x14ac:dyDescent="0.35"/>
    <row r="113" hidden="1" x14ac:dyDescent="0.35"/>
    <row r="114" hidden="1" x14ac:dyDescent="0.35"/>
    <row r="115" hidden="1" x14ac:dyDescent="0.35"/>
    <row r="116" hidden="1" x14ac:dyDescent="0.35"/>
    <row r="117" hidden="1" x14ac:dyDescent="0.35"/>
    <row r="118" hidden="1" x14ac:dyDescent="0.35"/>
    <row r="119" hidden="1" x14ac:dyDescent="0.35"/>
    <row r="120" hidden="1" x14ac:dyDescent="0.35"/>
    <row r="121" hidden="1" x14ac:dyDescent="0.35"/>
    <row r="122" hidden="1" x14ac:dyDescent="0.35"/>
    <row r="123" hidden="1" x14ac:dyDescent="0.35"/>
    <row r="124" hidden="1" x14ac:dyDescent="0.35"/>
    <row r="125" hidden="1" x14ac:dyDescent="0.35"/>
    <row r="126" hidden="1" x14ac:dyDescent="0.35"/>
    <row r="127" hidden="1" x14ac:dyDescent="0.35"/>
    <row r="128" hidden="1" x14ac:dyDescent="0.35"/>
    <row r="129" hidden="1" x14ac:dyDescent="0.35"/>
    <row r="130" hidden="1" x14ac:dyDescent="0.35"/>
    <row r="131" hidden="1" x14ac:dyDescent="0.35"/>
    <row r="132" hidden="1" x14ac:dyDescent="0.35"/>
  </sheetData>
  <mergeCells count="15">
    <mergeCell ref="B15:C15"/>
    <mergeCell ref="B41:C41"/>
    <mergeCell ref="B68:C68"/>
    <mergeCell ref="B79:C79"/>
    <mergeCell ref="B81:C81"/>
    <mergeCell ref="C2:H2"/>
    <mergeCell ref="C3:H3"/>
    <mergeCell ref="C4:H4"/>
    <mergeCell ref="B5:J5"/>
    <mergeCell ref="F6:F7"/>
    <mergeCell ref="G6:G7"/>
    <mergeCell ref="B7:C7"/>
    <mergeCell ref="H7:H8"/>
    <mergeCell ref="I7:I8"/>
    <mergeCell ref="J7:J8"/>
  </mergeCells>
  <pageMargins left="0.23622047244094491" right="0.23622047244094491" top="0.74803149606299213" bottom="0.74803149606299213" header="0.31496062992125984" footer="0.31496062992125984"/>
  <pageSetup paperSize="8" scale="58" orientation="landscape" r:id="rId1"/>
  <headerFooter>
    <oddHeader>&amp;L &amp;R&amp;A</oddHeader>
    <oddFooter>&amp;L&amp;F</oddFooter>
    <evenHeader>&amp;L </evenHeader>
    <evenFooter>&amp;L </evenFooter>
    <firstHeader>&amp;L </firstHeader>
    <firstFooter>&amp;L </firstFoot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dditionalInformation xmlns="b1f6d336-aaa6-4437-8775-c7c3c1113e84">COT monthly report</AdditionalInformation>
    <TaxCatchAll xmlns="deb64de6-c8c9-406d-a029-5bd344b87dc1">
      <Value>100</Value>
      <Value>285</Value>
      <Value>232</Value>
      <Value>40</Value>
      <Value>54</Value>
      <Value>19</Value>
      <Value>52</Value>
    </TaxCatchAll>
    <de02aad50fb74497a8c3b48ed81eaf30 xmlns="deb64de6-c8c9-406d-a029-5bd344b87dc1">
      <Terms xmlns="http://schemas.microsoft.com/office/infopath/2007/PartnerControls">
        <TermInfo xmlns="http://schemas.microsoft.com/office/infopath/2007/PartnerControls">
          <TermName xmlns="http://schemas.microsoft.com/office/infopath/2007/PartnerControls">Month End</TermName>
          <TermId xmlns="http://schemas.microsoft.com/office/infopath/2007/PartnerControls">4298dc1f-ecfb-4ba4-828c-065caa84bc6a</TermId>
        </TermInfo>
      </Terms>
    </de02aad50fb74497a8c3b48ed81eaf30>
    <e02c31f4aa47440c8cd69a8bd075ce68 xmlns="deb64de6-c8c9-406d-a029-5bd344b87dc1">
      <Terms xmlns="http://schemas.microsoft.com/office/infopath/2007/PartnerControls">
        <TermInfo xmlns="http://schemas.microsoft.com/office/infopath/2007/PartnerControls">
          <TermName xmlns="http://schemas.microsoft.com/office/infopath/2007/PartnerControls">09 December</TermName>
          <TermId xmlns="http://schemas.microsoft.com/office/infopath/2007/PartnerControls">6e8f4f86-8501-4b30-915a-2f589a1c1157</TermId>
        </TermInfo>
      </Terms>
    </e02c31f4aa47440c8cd69a8bd075ce68>
    <ge4ecaf2cb7f47c48f902900e39d11c4 xmlns="deb64de6-c8c9-406d-a029-5bd344b87dc1">
      <Terms xmlns="http://schemas.microsoft.com/office/infopath/2007/PartnerControls">
        <TermInfo xmlns="http://schemas.microsoft.com/office/infopath/2007/PartnerControls">
          <TermName xmlns="http://schemas.microsoft.com/office/infopath/2007/PartnerControls">Reporting</TermName>
          <TermId xmlns="http://schemas.microsoft.com/office/infopath/2007/PartnerControls">ee0ee4d2-c403-462b-a450-47fedb5d4c6a</TermId>
        </TermInfo>
      </Terms>
    </ge4ecaf2cb7f47c48f902900e39d11c4>
    <p6737f8cefc043cea5680eb70a1a4edc xmlns="deb64de6-c8c9-406d-a029-5bd344b87dc1">
      <Terms xmlns="http://schemas.microsoft.com/office/infopath/2007/PartnerControls">
        <TermInfo xmlns="http://schemas.microsoft.com/office/infopath/2007/PartnerControls">
          <TermName xmlns="http://schemas.microsoft.com/office/infopath/2007/PartnerControls">Final</TermName>
          <TermId xmlns="http://schemas.microsoft.com/office/infopath/2007/PartnerControls">91f3368c-ba33-46a9-bb8c-e1038e9a7c8c</TermId>
        </TermInfo>
      </Terms>
    </p6737f8cefc043cea5680eb70a1a4edc>
    <l6187061134b429c88b2341b325e227d xmlns="deb64de6-c8c9-406d-a029-5bd344b87dc1">
      <Terms xmlns="http://schemas.microsoft.com/office/infopath/2007/PartnerControls">
        <TermInfo xmlns="http://schemas.microsoft.com/office/infopath/2007/PartnerControls">
          <TermName xmlns="http://schemas.microsoft.com/office/infopath/2007/PartnerControls">Chief Officers Team</TermName>
          <TermId xmlns="http://schemas.microsoft.com/office/infopath/2007/PartnerControls">b1968af2-8e59-4cc4-9e38-d1bbbe0481e4</TermId>
        </TermInfo>
      </Terms>
    </l6187061134b429c88b2341b325e227d>
    <nc0319af775f49a99f4a7218a3083afa xmlns="deb64de6-c8c9-406d-a029-5bd344b87dc1">
      <Terms xmlns="http://schemas.microsoft.com/office/infopath/2007/PartnerControls">
        <TermInfo xmlns="http://schemas.microsoft.com/office/infopath/2007/PartnerControls">
          <TermName xmlns="http://schemas.microsoft.com/office/infopath/2007/PartnerControls">2024/25</TermName>
          <TermId xmlns="http://schemas.microsoft.com/office/infopath/2007/PartnerControls">8de963cf-1aa4-4789-bbf5-e0d75cffefd5</TermId>
        </TermInfo>
      </Terms>
    </nc0319af775f49a99f4a7218a3083afa>
    <o6a724668bab48818141ae2bc744d248 xmlns="deb64de6-c8c9-406d-a029-5bd344b87dc1">
      <Terms xmlns="http://schemas.microsoft.com/office/infopath/2007/PartnerControls">
        <TermInfo xmlns="http://schemas.microsoft.com/office/infopath/2007/PartnerControls">
          <TermName xmlns="http://schemas.microsoft.com/office/infopath/2007/PartnerControls">Head Of Finance</TermName>
          <TermId xmlns="http://schemas.microsoft.com/office/infopath/2007/PartnerControls">2d9eab99-247f-498a-83d4-dff9cec97046</TermId>
        </TermInfo>
      </Terms>
    </o6a724668bab48818141ae2bc744d248>
    <_ip_UnifiedCompliancePolicyUIAction xmlns="http://schemas.microsoft.com/sharepoint/v3" xsi:nil="true"/>
    <_ip_UnifiedCompliancePolicyProperties xmlns="http://schemas.microsoft.com/sharepoint/v3" xsi:nil="true"/>
    <SharedWithUsers xmlns="deb64de6-c8c9-406d-a029-5bd344b87dc1">
      <UserInfo>
        <DisplayName>Martin, Alison</DisplayName>
        <AccountId>138</AccountId>
        <AccountType/>
      </UserInfo>
      <UserInfo>
        <DisplayName>Thomas, Karen</DisplayName>
        <AccountId>78</AccountId>
        <AccountType/>
      </UserInfo>
      <UserInfo>
        <DisplayName>Townsend, Vicki</DisplayName>
        <AccountId>161</AccountId>
        <AccountType/>
      </UserInfo>
      <UserInfo>
        <DisplayName>Smith, Alida</DisplayName>
        <AccountId>75</AccountId>
        <AccountType/>
      </UserInfo>
    </SharedWithUsers>
    <lcf76f155ced4ddcb4097134ff3c332f xmlns="b1f6d336-aaa6-4437-8775-c7c3c1113e84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Man Acc Documents" ma:contentTypeID="0x010100381F8D705FDD9847867974168636CCAB003A4E77AFE29A3D4986593DFF54322D1D" ma:contentTypeVersion="26" ma:contentTypeDescription="Document type for Finance Man Acc Data" ma:contentTypeScope="" ma:versionID="a3ccc91d4c12687414336a381dffe282">
  <xsd:schema xmlns:xsd="http://www.w3.org/2001/XMLSchema" xmlns:xs="http://www.w3.org/2001/XMLSchema" xmlns:p="http://schemas.microsoft.com/office/2006/metadata/properties" xmlns:ns1="http://schemas.microsoft.com/sharepoint/v3" xmlns:ns2="deb64de6-c8c9-406d-a029-5bd344b87dc1" xmlns:ns3="b1f6d336-aaa6-4437-8775-c7c3c1113e84" targetNamespace="http://schemas.microsoft.com/office/2006/metadata/properties" ma:root="true" ma:fieldsID="c2c4913ec4cd3d1dc3a2563b85171494" ns1:_="" ns2:_="" ns3:_="">
    <xsd:import namespace="http://schemas.microsoft.com/sharepoint/v3"/>
    <xsd:import namespace="deb64de6-c8c9-406d-a029-5bd344b87dc1"/>
    <xsd:import namespace="b1f6d336-aaa6-4437-8775-c7c3c1113e84"/>
    <xsd:element name="properties">
      <xsd:complexType>
        <xsd:sequence>
          <xsd:element name="documentManagement">
            <xsd:complexType>
              <xsd:all>
                <xsd:element ref="ns2:o6a724668bab48818141ae2bc744d248" minOccurs="0"/>
                <xsd:element ref="ns2:TaxCatchAll" minOccurs="0"/>
                <xsd:element ref="ns2:TaxCatchAllLabel" minOccurs="0"/>
                <xsd:element ref="ns2:e02c31f4aa47440c8cd69a8bd075ce68" minOccurs="0"/>
                <xsd:element ref="ns2:nc0319af775f49a99f4a7218a3083afa" minOccurs="0"/>
                <xsd:element ref="ns2:de02aad50fb74497a8c3b48ed81eaf30" minOccurs="0"/>
                <xsd:element ref="ns2:ge4ecaf2cb7f47c48f902900e39d11c4" minOccurs="0"/>
                <xsd:element ref="ns2:l6187061134b429c88b2341b325e227d" minOccurs="0"/>
                <xsd:element ref="ns2:p6737f8cefc043cea5680eb70a1a4edc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2:SharedWithUsers" minOccurs="0"/>
                <xsd:element ref="ns2:SharedWithDetails" minOccurs="0"/>
                <xsd:element ref="ns3:AdditionalInformation" minOccurs="0"/>
                <xsd:element ref="ns1:_ip_UnifiedCompliancePolicyProperties" minOccurs="0"/>
                <xsd:element ref="ns1:_ip_UnifiedCompliancePolicyUIAction" minOccurs="0"/>
                <xsd:element ref="ns3:MediaServiceObjectDetectorVersions" minOccurs="0"/>
                <xsd:element ref="ns3:lcf76f155ced4ddcb4097134ff3c332f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31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32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b64de6-c8c9-406d-a029-5bd344b87dc1" elementFormDefault="qualified">
    <xsd:import namespace="http://schemas.microsoft.com/office/2006/documentManagement/types"/>
    <xsd:import namespace="http://schemas.microsoft.com/office/infopath/2007/PartnerControls"/>
    <xsd:element name="o6a724668bab48818141ae2bc744d248" ma:index="8" ma:taxonomy="true" ma:internalName="o6a724668bab48818141ae2bc744d248" ma:taxonomyFieldName="Finance_Core_Business_Owner" ma:displayName="Owner" ma:default="" ma:fieldId="{86a72466-8bab-4881-8141-ae2bc744d248}" ma:sspId="fffa94f5-9538-4d5d-ae72-f19c8bf93f9e" ma:termSetId="20838e8c-5747-464d-ab49-9bb084063cc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hidden="true" ma:list="{07f56a06-95b6-4333-a577-1955c19358cd}" ma:internalName="TaxCatchAll" ma:showField="CatchAllData" ma:web="deb64de6-c8c9-406d-a029-5bd344b87dc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07f56a06-95b6-4333-a577-1955c19358cd}" ma:internalName="TaxCatchAllLabel" ma:readOnly="true" ma:showField="CatchAllDataLabel" ma:web="deb64de6-c8c9-406d-a029-5bd344b87dc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02c31f4aa47440c8cd69a8bd075ce68" ma:index="12" ma:taxonomy="true" ma:internalName="e02c31f4aa47440c8cd69a8bd075ce68" ma:taxonomyFieldName="Finance_Core_Financual_Month" ma:displayName="Financial Month" ma:default="" ma:fieldId="{e02c31f4-aa47-440c-8cd6-9a8bd075ce68}" ma:sspId="fffa94f5-9538-4d5d-ae72-f19c8bf93f9e" ma:termSetId="4f400e6e-744d-4cef-8602-df10ef0b1253" ma:anchorId="1e11eea6-d1a0-4819-bf08-3b12d685c817" ma:open="false" ma:isKeyword="false">
      <xsd:complexType>
        <xsd:sequence>
          <xsd:element ref="pc:Terms" minOccurs="0" maxOccurs="1"/>
        </xsd:sequence>
      </xsd:complexType>
    </xsd:element>
    <xsd:element name="nc0319af775f49a99f4a7218a3083afa" ma:index="14" ma:taxonomy="true" ma:internalName="nc0319af775f49a99f4a7218a3083afa" ma:taxonomyFieldName="Finance_Core_Financual_Year" ma:displayName="Financial Year" ma:default="" ma:fieldId="{7c0319af-775f-49a9-9f4a-7218a3083afa}" ma:sspId="fffa94f5-9538-4d5d-ae72-f19c8bf93f9e" ma:termSetId="4f400e6e-744d-4cef-8602-df10ef0b1253" ma:anchorId="e6e9d2cf-6b12-4a2b-b986-22ac3efd7cf6" ma:open="false" ma:isKeyword="false">
      <xsd:complexType>
        <xsd:sequence>
          <xsd:element ref="pc:Terms" minOccurs="0" maxOccurs="1"/>
        </xsd:sequence>
      </xsd:complexType>
    </xsd:element>
    <xsd:element name="de02aad50fb74497a8c3b48ed81eaf30" ma:index="16" ma:taxonomy="true" ma:internalName="de02aad50fb74497a8c3b48ed81eaf30" ma:taxonomyFieldName="Finance_ManAcc_Category" ma:displayName="Function" ma:default="" ma:fieldId="{de02aad5-0fb7-4497-a8c3-b48ed81eaf30}" ma:sspId="fffa94f5-9538-4d5d-ae72-f19c8bf93f9e" ma:termSetId="aa1fce3e-ea63-4d20-a8af-c047df6fb759" ma:anchorId="6d9ebcd9-3766-4a73-8072-6bf515b81958" ma:open="false" ma:isKeyword="false">
      <xsd:complexType>
        <xsd:sequence>
          <xsd:element ref="pc:Terms" minOccurs="0" maxOccurs="1"/>
        </xsd:sequence>
      </xsd:complexType>
    </xsd:element>
    <xsd:element name="ge4ecaf2cb7f47c48f902900e39d11c4" ma:index="18" ma:taxonomy="true" ma:internalName="ge4ecaf2cb7f47c48f902900e39d11c4" ma:taxonomyFieldName="Finance_ManAcc_Sub_Category" ma:displayName="Task" ma:default="" ma:fieldId="{0e4ecaf2-cb7f-47c4-8f90-2900e39d11c4}" ma:sspId="fffa94f5-9538-4d5d-ae72-f19c8bf93f9e" ma:termSetId="aa1fce3e-ea63-4d20-a8af-c047df6fb759" ma:anchorId="7f651811-8b15-4936-a5d3-24a610a6a674" ma:open="false" ma:isKeyword="false">
      <xsd:complexType>
        <xsd:sequence>
          <xsd:element ref="pc:Terms" minOccurs="0" maxOccurs="1"/>
        </xsd:sequence>
      </xsd:complexType>
    </xsd:element>
    <xsd:element name="l6187061134b429c88b2341b325e227d" ma:index="20" ma:taxonomy="true" ma:internalName="l6187061134b429c88b2341b325e227d" ma:taxonomyFieldName="Finance_ManAcc_Business_Area" ma:displayName="Business Area" ma:default="" ma:fieldId="{56187061-134b-429c-88b2-341b325e227d}" ma:sspId="fffa94f5-9538-4d5d-ae72-f19c8bf93f9e" ma:termSetId="aa1fce3e-ea63-4d20-a8af-c047df6fb759" ma:anchorId="df322b34-2334-4145-884c-61dc8791ee76" ma:open="false" ma:isKeyword="false">
      <xsd:complexType>
        <xsd:sequence>
          <xsd:element ref="pc:Terms" minOccurs="0" maxOccurs="1"/>
        </xsd:sequence>
      </xsd:complexType>
    </xsd:element>
    <xsd:element name="p6737f8cefc043cea5680eb70a1a4edc" ma:index="22" ma:taxonomy="true" ma:internalName="p6737f8cefc043cea5680eb70a1a4edc" ma:taxonomyFieldName="Finance_ManAcc_Document_Type" ma:displayName="Support Document" ma:default="" ma:fieldId="{96737f8c-efc0-43ce-a568-0eb70a1a4edc}" ma:sspId="fffa94f5-9538-4d5d-ae72-f19c8bf93f9e" ma:termSetId="aa1fce3e-ea63-4d20-a8af-c047df6fb759" ma:anchorId="ab7d3372-4cf5-4e25-8ca8-45a6b14470aa" ma:open="false" ma:isKeyword="false">
      <xsd:complexType>
        <xsd:sequence>
          <xsd:element ref="pc:Terms" minOccurs="0" maxOccurs="1"/>
        </xsd:sequence>
      </xsd:complexType>
    </xsd:element>
    <xsd:element name="SharedWithUsers" ma:index="2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f6d336-aaa6-4437-8775-c7c3c1113e8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24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5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2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AdditionalInformation" ma:index="30" nillable="true" ma:displayName="Additional Information" ma:description="Supplemental information on Report" ma:format="Dropdown" ma:internalName="AdditionalInformation">
      <xsd:simpleType>
        <xsd:restriction base="dms:Note">
          <xsd:maxLength value="255"/>
        </xsd:restriction>
      </xsd:simpleType>
    </xsd:element>
    <xsd:element name="MediaServiceObjectDetectorVersions" ma:index="3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35" nillable="true" ma:taxonomy="true" ma:internalName="lcf76f155ced4ddcb4097134ff3c332f" ma:taxonomyFieldName="MediaServiceImageTags" ma:displayName="Image Tags" ma:readOnly="false" ma:fieldId="{5cf76f15-5ced-4ddc-b409-7134ff3c332f}" ma:taxonomyMulti="true" ma:sspId="fffa94f5-9538-4d5d-ae72-f19c8bf93f9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3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3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3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customXsn xmlns="http://schemas.microsoft.com/office/2006/metadata/customXsn">
  <xsnLocation/>
  <cached>True</cached>
  <openByDefault>True</openByDefault>
  <xsnScope/>
</customXsn>
</file>

<file path=customXml/itemProps1.xml><?xml version="1.0" encoding="utf-8"?>
<ds:datastoreItem xmlns:ds="http://schemas.openxmlformats.org/officeDocument/2006/customXml" ds:itemID="{FE980F5B-D906-45F8-B7D1-1242FD30D3A7}">
  <ds:schemaRefs>
    <ds:schemaRef ds:uri="http://schemas.microsoft.com/office/2006/metadata/properties"/>
    <ds:schemaRef ds:uri="http://schemas.microsoft.com/office/infopath/2007/PartnerControls"/>
    <ds:schemaRef ds:uri="b1f6d336-aaa6-4437-8775-c7c3c1113e84"/>
    <ds:schemaRef ds:uri="deb64de6-c8c9-406d-a029-5bd344b87dc1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E2CAAF7D-393C-4B5F-B287-2D5BBACBA86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01AA218-5513-4E75-90D1-656FFD9E248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deb64de6-c8c9-406d-a029-5bd344b87dc1"/>
    <ds:schemaRef ds:uri="b1f6d336-aaa6-4437-8775-c7c3c1113e8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84682C86-A922-456B-8BC9-E61D11AE8762}">
  <ds:schemaRefs>
    <ds:schemaRef ds:uri="http://schemas.microsoft.com/office/2006/metadata/customXs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12</vt:i4>
      </vt:variant>
    </vt:vector>
  </HeadingPairs>
  <TitlesOfParts>
    <vt:vector size="25" baseType="lpstr">
      <vt:lpstr>_options</vt:lpstr>
      <vt:lpstr>_control</vt:lpstr>
      <vt:lpstr>Appendix 1a</vt:lpstr>
      <vt:lpstr>Appendix 1b</vt:lpstr>
      <vt:lpstr>Appendix 1c</vt:lpstr>
      <vt:lpstr>Appendix 2a</vt:lpstr>
      <vt:lpstr>Appendix 2b</vt:lpstr>
      <vt:lpstr>Appendix 2c</vt:lpstr>
      <vt:lpstr>Appendix 2d</vt:lpstr>
      <vt:lpstr>Appendix 2e</vt:lpstr>
      <vt:lpstr>Appendix 3</vt:lpstr>
      <vt:lpstr>Appendix 4</vt:lpstr>
      <vt:lpstr>Sheet1</vt:lpstr>
      <vt:lpstr>Appendix1a</vt:lpstr>
      <vt:lpstr>Appendix1b</vt:lpstr>
      <vt:lpstr>Appendix1c</vt:lpstr>
      <vt:lpstr>'Appendix 1a'!Print_Area</vt:lpstr>
      <vt:lpstr>'Appendix 1b'!Print_Area</vt:lpstr>
      <vt:lpstr>'Appendix 1c'!Print_Area</vt:lpstr>
      <vt:lpstr>'Appendix 2a'!Print_Area</vt:lpstr>
      <vt:lpstr>'Appendix 2b'!Print_Area</vt:lpstr>
      <vt:lpstr>'Appendix 2c'!Print_Area</vt:lpstr>
      <vt:lpstr>'Appendix 2e'!Print_Area</vt:lpstr>
      <vt:lpstr>'Appendix 3'!Print_Area</vt:lpstr>
      <vt:lpstr>'Appendix 4'!Print_Area</vt:lpstr>
    </vt:vector>
  </TitlesOfParts>
  <Manager/>
  <Company>Microsoft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Andy Panter</dc:creator>
  <cp:keywords/>
  <dc:description/>
  <cp:lastModifiedBy>Warren, Nicola</cp:lastModifiedBy>
  <cp:revision/>
  <cp:lastPrinted>2025-02-28T09:53:07Z</cp:lastPrinted>
  <dcterms:created xsi:type="dcterms:W3CDTF">2017-01-13T10:28:29Z</dcterms:created>
  <dcterms:modified xsi:type="dcterms:W3CDTF">2025-02-28T09:53:22Z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9d8a907f-9b83-4ae8-b4c5-052a43cc1705</vt:lpwstr>
  </property>
  <property fmtid="{D5CDD505-2E9C-101B-9397-08002B2CF9AE}" pid="3" name="MSIP_Label_f2acd28b-79a3-4a0f-b0ff-4b75658b1549_Enabled">
    <vt:lpwstr>True</vt:lpwstr>
  </property>
  <property fmtid="{D5CDD505-2E9C-101B-9397-08002B2CF9AE}" pid="4" name="MSIP_Label_f2acd28b-79a3-4a0f-b0ff-4b75658b1549_SiteId">
    <vt:lpwstr>e46c8472-ef5d-4b63-bc74-4a60db42c371</vt:lpwstr>
  </property>
  <property fmtid="{D5CDD505-2E9C-101B-9397-08002B2CF9AE}" pid="5" name="MSIP_Label_f2acd28b-79a3-4a0f-b0ff-4b75658b1549_SetDate">
    <vt:lpwstr>2021-01-13T15:13:55.8339698Z</vt:lpwstr>
  </property>
  <property fmtid="{D5CDD505-2E9C-101B-9397-08002B2CF9AE}" pid="6" name="MSIP_Label_f2acd28b-79a3-4a0f-b0ff-4b75658b1549_Name">
    <vt:lpwstr>OFFICIAL</vt:lpwstr>
  </property>
  <property fmtid="{D5CDD505-2E9C-101B-9397-08002B2CF9AE}" pid="7" name="MSIP_Label_f2acd28b-79a3-4a0f-b0ff-4b75658b1549_ActionId">
    <vt:lpwstr>62a62489-786a-4b90-ba55-659cc82b4502</vt:lpwstr>
  </property>
  <property fmtid="{D5CDD505-2E9C-101B-9397-08002B2CF9AE}" pid="8" name="MSIP_Label_f2acd28b-79a3-4a0f-b0ff-4b75658b1549_Extended_MSFT_Method">
    <vt:lpwstr>Automatic</vt:lpwstr>
  </property>
  <property fmtid="{D5CDD505-2E9C-101B-9397-08002B2CF9AE}" pid="9" name="Sensitivity">
    <vt:lpwstr>OFFICIAL</vt:lpwstr>
  </property>
  <property fmtid="{D5CDD505-2E9C-101B-9397-08002B2CF9AE}" pid="10" name="ContentTypeId">
    <vt:lpwstr>0x010100381F8D705FDD9847867974168636CCAB003A4E77AFE29A3D4986593DFF54322D1D</vt:lpwstr>
  </property>
  <property fmtid="{D5CDD505-2E9C-101B-9397-08002B2CF9AE}" pid="11" name="Finance_Core_Financual_Year">
    <vt:lpwstr>232;#2024/25|8de963cf-1aa4-4789-bbf5-e0d75cffefd5</vt:lpwstr>
  </property>
  <property fmtid="{D5CDD505-2E9C-101B-9397-08002B2CF9AE}" pid="12" name="Finance_ManAcc_Sub_Category">
    <vt:lpwstr>285;#Reporting|ee0ee4d2-c403-462b-a450-47fedb5d4c6a</vt:lpwstr>
  </property>
  <property fmtid="{D5CDD505-2E9C-101B-9397-08002B2CF9AE}" pid="13" name="Finance_ManAcc_Business_Area">
    <vt:lpwstr>54;#Chief Officers Team|b1968af2-8e59-4cc4-9e38-d1bbbe0481e4</vt:lpwstr>
  </property>
  <property fmtid="{D5CDD505-2E9C-101B-9397-08002B2CF9AE}" pid="14" name="Finance_ManAcc_Document_Type">
    <vt:lpwstr>100;#Final|91f3368c-ba33-46a9-bb8c-e1038e9a7c8c</vt:lpwstr>
  </property>
  <property fmtid="{D5CDD505-2E9C-101B-9397-08002B2CF9AE}" pid="15" name="Finance_Core_Financual_Month">
    <vt:lpwstr>40;#09 December|6e8f4f86-8501-4b30-915a-2f589a1c1157</vt:lpwstr>
  </property>
  <property fmtid="{D5CDD505-2E9C-101B-9397-08002B2CF9AE}" pid="16" name="Finance_ManAcc_Category">
    <vt:lpwstr>52;#Month End|4298dc1f-ecfb-4ba4-828c-065caa84bc6a</vt:lpwstr>
  </property>
  <property fmtid="{D5CDD505-2E9C-101B-9397-08002B2CF9AE}" pid="17" name="Finance_Core_Business_Owner">
    <vt:lpwstr>19;#Head Of Finance|2d9eab99-247f-498a-83d4-dff9cec97046</vt:lpwstr>
  </property>
  <property fmtid="{D5CDD505-2E9C-101B-9397-08002B2CF9AE}" pid="18" name="Classification">
    <vt:lpwstr>OFFICIAL</vt:lpwstr>
  </property>
  <property fmtid="{D5CDD505-2E9C-101B-9397-08002B2CF9AE}" pid="19" name="Visibility">
    <vt:lpwstr>NOT VISIBLE</vt:lpwstr>
  </property>
  <property fmtid="{D5CDD505-2E9C-101B-9397-08002B2CF9AE}" pid="20" name="MediaServiceImageTags">
    <vt:lpwstr/>
  </property>
  <property fmtid="{D5CDD505-2E9C-101B-9397-08002B2CF9AE}" pid="21" name="_docset_NoMedatataSyncRequired">
    <vt:lpwstr>False</vt:lpwstr>
  </property>
</Properties>
</file>